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660" windowHeight="5490"/>
  </bookViews>
  <sheets>
    <sheet name="Отчет" sheetId="1" r:id="rId1"/>
    <sheet name="Лист2" sheetId="2" state="hidden" r:id="rId2"/>
  </sheets>
  <externalReferences>
    <externalReference r:id="rId3"/>
  </externalReferences>
  <definedNames>
    <definedName name="_ftn1" localSheetId="0">Отчет!$A$21</definedName>
    <definedName name="_ftnref1" localSheetId="0">Отчет!$A$2</definedName>
    <definedName name="_Toc472327096" localSheetId="0">Отчет!$A$2</definedName>
    <definedName name="M">Лист2!$B$2:$B$13</definedName>
    <definedName name="_xlnm.Print_Titles" localSheetId="0">Отчет!$A:$AA,Отчет!$7:$11</definedName>
    <definedName name="_xlnm.Print_Area" localSheetId="0">Отчет!$A$1:$AA$32</definedName>
  </definedNames>
  <calcPr calcId="145621"/>
</workbook>
</file>

<file path=xl/calcChain.xml><?xml version="1.0" encoding="utf-8"?>
<calcChain xmlns="http://schemas.openxmlformats.org/spreadsheetml/2006/main">
  <c r="U32" i="1" l="1"/>
  <c r="Q32" i="1"/>
  <c r="M32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A24" i="1"/>
  <c r="Z24" i="1"/>
  <c r="Y24" i="1"/>
  <c r="X24" i="1"/>
  <c r="V24" i="1"/>
  <c r="V29" i="1" s="1"/>
  <c r="U24" i="1"/>
  <c r="T24" i="1"/>
  <c r="S24" i="1"/>
  <c r="R24" i="1"/>
  <c r="R29" i="1" s="1"/>
  <c r="Q24" i="1"/>
  <c r="P24" i="1"/>
  <c r="O24" i="1"/>
  <c r="N24" i="1"/>
  <c r="N29" i="1" s="1"/>
  <c r="M24" i="1"/>
  <c r="L24" i="1"/>
  <c r="K24" i="1"/>
  <c r="J24" i="1"/>
  <c r="I24" i="1"/>
  <c r="H24" i="1"/>
  <c r="G24" i="1"/>
  <c r="F24" i="1"/>
  <c r="E24" i="1"/>
  <c r="D24" i="1"/>
  <c r="C24" i="1"/>
  <c r="B24" i="1"/>
  <c r="AA23" i="1"/>
  <c r="Z23" i="1"/>
  <c r="Y23" i="1"/>
  <c r="X23" i="1"/>
  <c r="V23" i="1"/>
  <c r="U23" i="1"/>
  <c r="T23" i="1"/>
  <c r="T29" i="1" s="1"/>
  <c r="S23" i="1"/>
  <c r="S29" i="1" s="1"/>
  <c r="R23" i="1"/>
  <c r="Q23" i="1"/>
  <c r="P23" i="1"/>
  <c r="P29" i="1" s="1"/>
  <c r="O23" i="1"/>
  <c r="O29" i="1" s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A22" i="1"/>
  <c r="Z22" i="1"/>
  <c r="Y22" i="1"/>
  <c r="X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A21" i="1"/>
  <c r="Z21" i="1"/>
  <c r="Y21" i="1"/>
  <c r="X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A20" i="1"/>
  <c r="Z20" i="1"/>
  <c r="Y20" i="1"/>
  <c r="X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A17" i="1"/>
  <c r="Z17" i="1"/>
  <c r="Y17" i="1"/>
  <c r="X17" i="1"/>
  <c r="V17" i="1"/>
  <c r="V31" i="1" s="1"/>
  <c r="U17" i="1"/>
  <c r="U29" i="1" s="1"/>
  <c r="T17" i="1"/>
  <c r="S17" i="1"/>
  <c r="S31" i="1" s="1"/>
  <c r="R17" i="1"/>
  <c r="R31" i="1" s="1"/>
  <c r="Q17" i="1"/>
  <c r="Q29" i="1" s="1"/>
  <c r="P17" i="1"/>
  <c r="O17" i="1"/>
  <c r="O31" i="1" s="1"/>
  <c r="N17" i="1"/>
  <c r="N31" i="1" s="1"/>
  <c r="M17" i="1"/>
  <c r="M29" i="1" s="1"/>
  <c r="L17" i="1"/>
  <c r="K17" i="1"/>
  <c r="J17" i="1"/>
  <c r="I17" i="1"/>
  <c r="I29" i="1" s="1"/>
  <c r="H17" i="1"/>
  <c r="G17" i="1"/>
  <c r="F17" i="1"/>
  <c r="E17" i="1"/>
  <c r="D17" i="1"/>
  <c r="C17" i="1"/>
  <c r="B17" i="1"/>
  <c r="AA16" i="1"/>
  <c r="Z16" i="1"/>
  <c r="Y16" i="1"/>
  <c r="X16" i="1"/>
  <c r="V16" i="1"/>
  <c r="V32" i="1" s="1"/>
  <c r="U16" i="1"/>
  <c r="T16" i="1"/>
  <c r="S16" i="1"/>
  <c r="S32" i="1" s="1"/>
  <c r="R16" i="1"/>
  <c r="R32" i="1" s="1"/>
  <c r="Q16" i="1"/>
  <c r="P16" i="1"/>
  <c r="O16" i="1"/>
  <c r="O32" i="1" s="1"/>
  <c r="N16" i="1"/>
  <c r="N32" i="1" s="1"/>
  <c r="M16" i="1"/>
  <c r="L16" i="1"/>
  <c r="K16" i="1"/>
  <c r="J16" i="1"/>
  <c r="I16" i="1"/>
  <c r="H16" i="1"/>
  <c r="G16" i="1"/>
  <c r="F16" i="1"/>
  <c r="E16" i="1"/>
  <c r="D16" i="1"/>
  <c r="C16" i="1"/>
  <c r="B16" i="1"/>
  <c r="AA15" i="1"/>
  <c r="Z15" i="1"/>
  <c r="Y15" i="1"/>
  <c r="X15" i="1"/>
  <c r="W15" i="1"/>
  <c r="V15" i="1"/>
  <c r="U15" i="1"/>
  <c r="T15" i="1"/>
  <c r="T32" i="1" s="1"/>
  <c r="S15" i="1"/>
  <c r="R15" i="1"/>
  <c r="Q15" i="1"/>
  <c r="P15" i="1"/>
  <c r="P32" i="1" s="1"/>
  <c r="O15" i="1"/>
  <c r="N15" i="1"/>
  <c r="M15" i="1"/>
  <c r="L15" i="1"/>
  <c r="K15" i="1"/>
  <c r="J15" i="1"/>
  <c r="I15" i="1"/>
  <c r="I32" i="1" s="1"/>
  <c r="H15" i="1"/>
  <c r="G15" i="1"/>
  <c r="F15" i="1"/>
  <c r="E15" i="1"/>
  <c r="D15" i="1"/>
  <c r="C15" i="1"/>
  <c r="B15" i="1"/>
  <c r="AA14" i="1"/>
  <c r="Z14" i="1"/>
  <c r="Y14" i="1"/>
  <c r="X14" i="1"/>
  <c r="W14" i="1"/>
  <c r="V14" i="1"/>
  <c r="V28" i="1" s="1"/>
  <c r="U14" i="1"/>
  <c r="T14" i="1"/>
  <c r="S14" i="1"/>
  <c r="R14" i="1"/>
  <c r="R28" i="1" s="1"/>
  <c r="Q14" i="1"/>
  <c r="P14" i="1"/>
  <c r="O14" i="1"/>
  <c r="N14" i="1"/>
  <c r="N28" i="1" s="1"/>
  <c r="M14" i="1"/>
  <c r="L14" i="1"/>
  <c r="K14" i="1"/>
  <c r="J14" i="1"/>
  <c r="I14" i="1"/>
  <c r="H14" i="1"/>
  <c r="G14" i="1"/>
  <c r="F14" i="1"/>
  <c r="D14" i="1"/>
  <c r="C14" i="1"/>
  <c r="A14" i="1"/>
  <c r="AA13" i="1"/>
  <c r="Z13" i="1"/>
  <c r="Y13" i="1"/>
  <c r="X13" i="1"/>
  <c r="W13" i="1"/>
  <c r="V13" i="1"/>
  <c r="U13" i="1"/>
  <c r="T13" i="1"/>
  <c r="T28" i="1" s="1"/>
  <c r="S13" i="1"/>
  <c r="S28" i="1" s="1"/>
  <c r="R13" i="1"/>
  <c r="Q13" i="1"/>
  <c r="P13" i="1"/>
  <c r="P28" i="1" s="1"/>
  <c r="O13" i="1"/>
  <c r="O28" i="1" s="1"/>
  <c r="N13" i="1"/>
  <c r="M13" i="1"/>
  <c r="L13" i="1"/>
  <c r="K13" i="1"/>
  <c r="J13" i="1"/>
  <c r="I13" i="1"/>
  <c r="I28" i="1" s="1"/>
  <c r="H13" i="1"/>
  <c r="G13" i="1"/>
  <c r="F13" i="1"/>
  <c r="D13" i="1"/>
  <c r="C13" i="1"/>
  <c r="B13" i="1"/>
  <c r="A13" i="1"/>
  <c r="M28" i="1" l="1"/>
  <c r="Q28" i="1"/>
  <c r="U28" i="1"/>
  <c r="P31" i="1"/>
  <c r="T31" i="1"/>
  <c r="M31" i="1"/>
  <c r="Q31" i="1"/>
  <c r="U31" i="1"/>
</calcChain>
</file>

<file path=xl/sharedStrings.xml><?xml version="1.0" encoding="utf-8"?>
<sst xmlns="http://schemas.openxmlformats.org/spreadsheetml/2006/main" count="104" uniqueCount="65">
  <si>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</si>
  <si>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апрель</t>
  </si>
  <si>
    <t>ООО "Трансэнерго"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</si>
  <si>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</si>
  <si>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</si>
  <si>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</si>
  <si>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</si>
  <si>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</si>
  <si>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</si>
  <si>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</si>
  <si>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</si>
  <si>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</si>
  <si>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</si>
  <si>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</si>
  <si>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</si>
  <si>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</si>
  <si>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</si>
  <si>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</si>
  <si>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</si>
  <si>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</si>
  <si>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</si>
  <si>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</si>
  <si>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</si>
  <si>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</si>
  <si>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</si>
  <si>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</si>
  <si>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</si>
  <si>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</si>
  <si>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</si>
  <si>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</si>
  <si>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</si>
  <si>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</si>
  <si>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6 (6.3)</t>
  </si>
  <si>
    <t>В</t>
  </si>
  <si>
    <t>январь</t>
  </si>
  <si>
    <t>февраль</t>
  </si>
  <si>
    <t xml:space="preserve">март 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</si>
  <si>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</si>
  <si>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</si>
  <si>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</si>
  <si>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</si>
  <si>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</si>
  <si>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</si>
  <si>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</si>
  <si>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</si>
  <si>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</t>
  </si>
  <si>
    <t>Общество с ограниченной ответственностью "ТРАНСЭНЕРГО"</t>
  </si>
  <si>
    <t>Учет в  показателях надежности, в т.ч. индикативных показателях наджености (0 - нет, 1 - да)</t>
  </si>
  <si>
    <t>Вид объекта: КЛ, ВЛ, ПС, ТП, РП, КВЛ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</si>
  <si>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</si>
  <si>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</si>
  <si>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НН (0,22- 1 кВ)</t>
  </si>
  <si>
    <t>ИТОГО по всем прекращениям передачи электрической энергии за отчетный период:</t>
  </si>
  <si>
    <t>И</t>
  </si>
  <si>
    <t>х</t>
  </si>
  <si>
    <t>0;1</t>
  </si>
  <si>
    <t>- по ограничениям, связанным с проведением ремонтных работ</t>
  </si>
  <si>
    <t>1</t>
  </si>
  <si>
    <t>- по аварийным ограничениям</t>
  </si>
  <si>
    <t>А</t>
  </si>
  <si>
    <t>0</t>
  </si>
  <si>
    <t>- по внерегламентным отключениям</t>
  </si>
  <si>
    <t>- по внерегламентным отключениям, учитываемым при расчете индикативных показателей надежности</t>
  </si>
  <si>
    <t>В1</t>
  </si>
  <si>
    <t>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</si>
</sst>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indexed="8"/>
      <name val="Calibri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 applyFill="0" applyProtection="0"/>
  </cellStyleXfs>
  <cellXfs count="48">
    <xf numFmtId="0" fontId="0" fillId="0" borderId="0" xfId="0" applyFill="1" applyProtection="1"/>
    <xf numFmtId="0" fontId="1" fillId="0" borderId="0" xfId="0" applyFont="1" applyFill="1" applyAlignment="1">
      <alignment horizontal="left" vertical="top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0" xfId="0" applyFont="1" applyFill="1" applyAlignment="1">
      <alignment horizontal="left" vertical="top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4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8;&#1088;&#1077;&#1082;&#1090;&#1080;&#1088;&#1091;&#1102;&#1097;&#1080;&#1077;%20&#1074;&#1077;&#1076;&#1086;&#1084;&#1086;&#1089;&#1090;&#1080;%208.1%20(1256)_2018%20&#1043;&#1054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"/>
      <sheetName val="Лист2"/>
      <sheetName val="01"/>
      <sheetName val="02"/>
      <sheetName val="03"/>
      <sheetName val="04"/>
      <sheetName val="05"/>
      <sheetName val="06"/>
      <sheetName val="06."/>
      <sheetName val="07"/>
      <sheetName val="08"/>
      <sheetName val="09"/>
      <sheetName val="10"/>
      <sheetName val="11"/>
      <sheetName val="08."/>
      <sheetName val="09."/>
      <sheetName val="12"/>
      <sheetName val="8.3"/>
      <sheetName val="Долгосрочные параметры"/>
    </sheetNames>
    <sheetDataSet>
      <sheetData sheetId="0"/>
      <sheetData sheetId="1"/>
      <sheetData sheetId="2"/>
      <sheetData sheetId="3"/>
      <sheetData sheetId="4">
        <row r="11">
          <cell r="B11" t="str">
            <v>ООО "Трансэнерго"</v>
          </cell>
          <cell r="C11" t="str">
            <v>ВЛ</v>
          </cell>
          <cell r="D11" t="str">
            <v>КТП-1441</v>
          </cell>
          <cell r="E11" t="str">
            <v>6 (6.3)</v>
          </cell>
          <cell r="F11" t="str">
            <v>16,00 2019.03.14</v>
          </cell>
          <cell r="G11" t="str">
            <v>16,45 2019.03.14</v>
          </cell>
          <cell r="H11" t="str">
            <v>В</v>
          </cell>
          <cell r="I11">
            <v>0.75</v>
          </cell>
          <cell r="J11" t="str">
            <v>ТП 6 (6.3) кВ ТП-24;ТП 6 (6.3) кВ ТП-37;ТП 6 (6.3) кВ ТП-25</v>
          </cell>
          <cell r="K11">
            <v>61</v>
          </cell>
          <cell r="L11">
            <v>0</v>
          </cell>
          <cell r="M11">
            <v>62</v>
          </cell>
          <cell r="N11">
            <v>0</v>
          </cell>
          <cell r="O11">
            <v>0</v>
          </cell>
          <cell r="P11">
            <v>61</v>
          </cell>
          <cell r="Q11">
            <v>0</v>
          </cell>
          <cell r="R11">
            <v>0</v>
          </cell>
          <cell r="S11">
            <v>1</v>
          </cell>
          <cell r="T11">
            <v>60</v>
          </cell>
          <cell r="U11">
            <v>1</v>
          </cell>
          <cell r="V11">
            <v>400</v>
          </cell>
          <cell r="W11" t="str">
            <v>МУП "Распределительные электрические сети Хабаровского мунициапального района"</v>
          </cell>
          <cell r="X11" t="str">
            <v>1 2019-03-14</v>
          </cell>
          <cell r="Y11" t="str">
            <v>3.4.9.1</v>
          </cell>
          <cell r="Z11" t="str">
            <v>4.21</v>
          </cell>
          <cell r="AA11">
            <v>1</v>
          </cell>
        </row>
      </sheetData>
      <sheetData sheetId="5">
        <row r="11">
          <cell r="B11" t="str">
            <v>ООО "Трансэнерго"</v>
          </cell>
          <cell r="C11" t="str">
            <v>ВЛ</v>
          </cell>
          <cell r="D11" t="str">
            <v>РП-31</v>
          </cell>
          <cell r="E11" t="str">
            <v>6 (6.3)</v>
          </cell>
          <cell r="F11" t="str">
            <v>11,24 2019.04.05</v>
          </cell>
          <cell r="G11" t="str">
            <v>11,34 2019.04.05</v>
          </cell>
          <cell r="H11" t="str">
            <v>В</v>
          </cell>
          <cell r="I11">
            <v>0.17</v>
          </cell>
          <cell r="J11" t="str">
            <v>РП 6 (6.3) кВ РП-31;ТП 6 (6.3) кВ ТП-30;ТП 6 (6.3) кВ ТП-29</v>
          </cell>
          <cell r="M11">
            <v>12</v>
          </cell>
          <cell r="N11">
            <v>0</v>
          </cell>
          <cell r="O11">
            <v>0</v>
          </cell>
          <cell r="P11">
            <v>12</v>
          </cell>
          <cell r="Q11">
            <v>0</v>
          </cell>
          <cell r="R11">
            <v>0</v>
          </cell>
          <cell r="S11">
            <v>1</v>
          </cell>
          <cell r="T11">
            <v>11</v>
          </cell>
          <cell r="U11">
            <v>0</v>
          </cell>
          <cell r="V11">
            <v>400</v>
          </cell>
          <cell r="X11" t="str">
            <v>2 2019-04-05</v>
          </cell>
          <cell r="Y11" t="str">
            <v>3.4.9.1</v>
          </cell>
          <cell r="Z11" t="str">
            <v>4.21</v>
          </cell>
          <cell r="AA11">
            <v>1</v>
          </cell>
        </row>
        <row r="12">
          <cell r="B12" t="str">
            <v>ООО "Трансэнерго"</v>
          </cell>
          <cell r="C12" t="str">
            <v>ТП</v>
          </cell>
          <cell r="D12" t="str">
            <v>МТП-61</v>
          </cell>
          <cell r="E12" t="str">
            <v>6 (6.3)</v>
          </cell>
          <cell r="F12" t="str">
            <v>09,45 2019.04.17</v>
          </cell>
          <cell r="G12" t="str">
            <v>11,20 2019.04.17</v>
          </cell>
          <cell r="H12" t="str">
            <v>П</v>
          </cell>
          <cell r="I12">
            <v>1.58</v>
          </cell>
          <cell r="J12" t="str">
            <v>МТП-61</v>
          </cell>
          <cell r="M12">
            <v>23</v>
          </cell>
          <cell r="N12">
            <v>0</v>
          </cell>
          <cell r="O12">
            <v>0</v>
          </cell>
          <cell r="P12">
            <v>23</v>
          </cell>
          <cell r="Q12">
            <v>0</v>
          </cell>
          <cell r="R12">
            <v>0</v>
          </cell>
          <cell r="S12">
            <v>0</v>
          </cell>
          <cell r="T12">
            <v>23</v>
          </cell>
          <cell r="U12">
            <v>0</v>
          </cell>
          <cell r="V12">
            <v>110</v>
          </cell>
          <cell r="AA12">
            <v>1</v>
          </cell>
        </row>
      </sheetData>
      <sheetData sheetId="6">
        <row r="11">
          <cell r="B11" t="str">
            <v>ООО "Трансэнерго"</v>
          </cell>
          <cell r="C11" t="str">
            <v>ВЛ</v>
          </cell>
          <cell r="D11" t="str">
            <v>КТП-1441</v>
          </cell>
          <cell r="E11" t="str">
            <v>6 (6.3)</v>
          </cell>
          <cell r="F11" t="str">
            <v>05,25 2019.05.16</v>
          </cell>
          <cell r="G11" t="str">
            <v>07,45 2019.05.16</v>
          </cell>
          <cell r="H11" t="str">
            <v>В</v>
          </cell>
          <cell r="I11">
            <v>2.33</v>
          </cell>
          <cell r="J11" t="str">
            <v>ТП 6 (6.3) кВ КТП-17</v>
          </cell>
          <cell r="M11">
            <v>20</v>
          </cell>
          <cell r="N11">
            <v>0</v>
          </cell>
          <cell r="O11">
            <v>0</v>
          </cell>
          <cell r="P11">
            <v>19</v>
          </cell>
          <cell r="Q11">
            <v>0</v>
          </cell>
          <cell r="R11">
            <v>0</v>
          </cell>
          <cell r="S11">
            <v>4</v>
          </cell>
          <cell r="T11">
            <v>15</v>
          </cell>
          <cell r="U11">
            <v>1</v>
          </cell>
          <cell r="V11">
            <v>200</v>
          </cell>
          <cell r="W11" t="str">
            <v>МУП "Районные электрические сети" Хабаровского муниципального района</v>
          </cell>
          <cell r="X11" t="str">
            <v>4 2019-05-16</v>
          </cell>
          <cell r="Y11" t="str">
            <v>3.4.9.1</v>
          </cell>
          <cell r="Z11" t="str">
            <v>4.21</v>
          </cell>
          <cell r="AA11">
            <v>1</v>
          </cell>
        </row>
      </sheetData>
      <sheetData sheetId="7"/>
      <sheetData sheetId="8">
        <row r="11">
          <cell r="C11" t="str">
            <v>ТП</v>
          </cell>
          <cell r="D11" t="str">
            <v>ТП-39</v>
          </cell>
          <cell r="E11" t="str">
            <v>6 (6.3)</v>
          </cell>
          <cell r="F11" t="str">
            <v>06,45 2019.06.14</v>
          </cell>
          <cell r="G11" t="str">
            <v>08,45 2019.06.14</v>
          </cell>
          <cell r="H11" t="str">
            <v>В</v>
          </cell>
          <cell r="I11">
            <v>2</v>
          </cell>
          <cell r="J11" t="str">
            <v>ТП 6 (6.3) кВ 39;ТП 6 (6.3) кВ ТП-48;ТП 6 (6.3) кВ ТП-3;ТП 6 (6.3) кВ ТП-13</v>
          </cell>
          <cell r="K11">
            <v>0</v>
          </cell>
          <cell r="L11">
            <v>0</v>
          </cell>
          <cell r="M11">
            <v>90</v>
          </cell>
          <cell r="N11">
            <v>0</v>
          </cell>
          <cell r="O11">
            <v>0</v>
          </cell>
          <cell r="P11">
            <v>89</v>
          </cell>
          <cell r="Q11">
            <v>0</v>
          </cell>
          <cell r="R11">
            <v>0</v>
          </cell>
          <cell r="S11">
            <v>21</v>
          </cell>
          <cell r="T11">
            <v>68</v>
          </cell>
          <cell r="U11">
            <v>1</v>
          </cell>
          <cell r="V11">
            <v>700</v>
          </cell>
          <cell r="W11" t="str">
            <v>МУП "Районные электрические сети" Хабаровского муниципального района</v>
          </cell>
          <cell r="X11" t="str">
            <v>7 2019-06-14</v>
          </cell>
          <cell r="Y11" t="str">
            <v>3.4.9.1</v>
          </cell>
          <cell r="Z11" t="str">
            <v>4.21</v>
          </cell>
          <cell r="AA11">
            <v>1</v>
          </cell>
        </row>
        <row r="12">
          <cell r="C12" t="str">
            <v>ТП</v>
          </cell>
          <cell r="D12" t="str">
            <v>ТП-50</v>
          </cell>
          <cell r="E12" t="str">
            <v>6 (6.3)</v>
          </cell>
          <cell r="F12" t="str">
            <v>14,00 2019.06.26</v>
          </cell>
          <cell r="G12" t="str">
            <v>16,00 2019.06.26</v>
          </cell>
          <cell r="H12" t="str">
            <v>П</v>
          </cell>
          <cell r="I12">
            <v>2</v>
          </cell>
          <cell r="J12" t="str">
            <v>ТП-50</v>
          </cell>
          <cell r="K12">
            <v>0</v>
          </cell>
          <cell r="L12">
            <v>0</v>
          </cell>
          <cell r="M12">
            <v>32</v>
          </cell>
          <cell r="N12">
            <v>0</v>
          </cell>
          <cell r="O12">
            <v>0</v>
          </cell>
          <cell r="P12">
            <v>32</v>
          </cell>
          <cell r="Q12">
            <v>0</v>
          </cell>
          <cell r="R12">
            <v>0</v>
          </cell>
          <cell r="S12">
            <v>0</v>
          </cell>
          <cell r="T12">
            <v>32</v>
          </cell>
          <cell r="U12">
            <v>0</v>
          </cell>
          <cell r="V12">
            <v>350</v>
          </cell>
          <cell r="AA12">
            <v>1</v>
          </cell>
        </row>
      </sheetData>
      <sheetData sheetId="9">
        <row r="11">
          <cell r="B11" t="str">
            <v>ООО "Трансэнерго"</v>
          </cell>
          <cell r="C11" t="str">
            <v>ТП</v>
          </cell>
          <cell r="D11" t="str">
            <v>ТП-9</v>
          </cell>
          <cell r="E11" t="str">
            <v>6 (6.3)</v>
          </cell>
          <cell r="F11" t="str">
            <v>14,30 2019.07.10</v>
          </cell>
          <cell r="G11" t="str">
            <v>16,00 2019.07.10</v>
          </cell>
          <cell r="H11" t="str">
            <v>П</v>
          </cell>
          <cell r="I11">
            <v>1.5</v>
          </cell>
          <cell r="J11" t="str">
            <v>ТП-9</v>
          </cell>
          <cell r="K11">
            <v>0</v>
          </cell>
          <cell r="L11">
            <v>0</v>
          </cell>
          <cell r="M11">
            <v>50</v>
          </cell>
          <cell r="N11">
            <v>0</v>
          </cell>
          <cell r="O11">
            <v>0</v>
          </cell>
          <cell r="P11">
            <v>50</v>
          </cell>
          <cell r="Q11">
            <v>0</v>
          </cell>
          <cell r="R11">
            <v>0</v>
          </cell>
          <cell r="S11">
            <v>0</v>
          </cell>
          <cell r="T11">
            <v>50</v>
          </cell>
          <cell r="U11">
            <v>0</v>
          </cell>
          <cell r="V11">
            <v>150</v>
          </cell>
          <cell r="AA11">
            <v>1</v>
          </cell>
        </row>
        <row r="12">
          <cell r="B12" t="str">
            <v>ООО "Трансэнерго"</v>
          </cell>
          <cell r="C12" t="str">
            <v>РП</v>
          </cell>
          <cell r="D12" t="str">
            <v>ЦРП СРЗ</v>
          </cell>
          <cell r="E12" t="str">
            <v>6 (6.3)</v>
          </cell>
          <cell r="F12" t="str">
            <v>06,45 2019.07.24</v>
          </cell>
          <cell r="G12" t="str">
            <v>08,35 2019.07.24</v>
          </cell>
          <cell r="H12" t="str">
            <v>В</v>
          </cell>
          <cell r="I12">
            <v>1.833</v>
          </cell>
          <cell r="J12" t="str">
            <v>ТП-39, ТП-48, ТП-3, ТП-15, ТП-53</v>
          </cell>
          <cell r="K12">
            <v>0</v>
          </cell>
          <cell r="L12">
            <v>0</v>
          </cell>
          <cell r="M12">
            <v>124</v>
          </cell>
          <cell r="N12">
            <v>0</v>
          </cell>
          <cell r="O12">
            <v>0</v>
          </cell>
          <cell r="P12">
            <v>124</v>
          </cell>
          <cell r="Q12">
            <v>0</v>
          </cell>
          <cell r="R12">
            <v>0</v>
          </cell>
          <cell r="S12">
            <v>0</v>
          </cell>
          <cell r="T12">
            <v>124</v>
          </cell>
          <cell r="U12">
            <v>0</v>
          </cell>
          <cell r="V12">
            <v>350</v>
          </cell>
          <cell r="X12" t="str">
            <v>8 2019.07.24</v>
          </cell>
          <cell r="Y12" t="str">
            <v>3.4.14</v>
          </cell>
          <cell r="Z12" t="str">
            <v>4.12</v>
          </cell>
          <cell r="AA12">
            <v>1</v>
          </cell>
        </row>
      </sheetData>
      <sheetData sheetId="10"/>
      <sheetData sheetId="11"/>
      <sheetData sheetId="12"/>
      <sheetData sheetId="13"/>
      <sheetData sheetId="14">
        <row r="11">
          <cell r="B11" t="str">
            <v>ООО "Трансэнерго"</v>
          </cell>
          <cell r="C11" t="str">
            <v>ТП</v>
          </cell>
          <cell r="D11" t="str">
            <v>ТП-15</v>
          </cell>
          <cell r="E11" t="str">
            <v>6 (6.3)</v>
          </cell>
          <cell r="F11" t="str">
            <v>09,30 2019.08.27</v>
          </cell>
          <cell r="G11" t="str">
            <v>10,30 2019.08.27</v>
          </cell>
          <cell r="H11" t="str">
            <v>П</v>
          </cell>
          <cell r="I11">
            <v>1</v>
          </cell>
          <cell r="J11" t="str">
            <v>ТП-15</v>
          </cell>
          <cell r="K11">
            <v>0</v>
          </cell>
          <cell r="L11">
            <v>0</v>
          </cell>
          <cell r="M11">
            <v>41</v>
          </cell>
          <cell r="N11">
            <v>0</v>
          </cell>
          <cell r="O11">
            <v>0</v>
          </cell>
          <cell r="P11">
            <v>41</v>
          </cell>
          <cell r="Q11">
            <v>0</v>
          </cell>
          <cell r="R11">
            <v>0</v>
          </cell>
          <cell r="S11">
            <v>0</v>
          </cell>
          <cell r="T11">
            <v>41</v>
          </cell>
          <cell r="U11">
            <v>0</v>
          </cell>
          <cell r="V11">
            <v>150</v>
          </cell>
          <cell r="AA11">
            <v>1</v>
          </cell>
        </row>
        <row r="12">
          <cell r="B12" t="str">
            <v>ООО "Трансэнерго"</v>
          </cell>
          <cell r="C12" t="str">
            <v>ТП</v>
          </cell>
          <cell r="D12" t="str">
            <v>ТП-53</v>
          </cell>
          <cell r="E12" t="str">
            <v>6 (6.3)</v>
          </cell>
          <cell r="F12" t="str">
            <v>10,30 2019.08.27</v>
          </cell>
          <cell r="G12" t="str">
            <v>11,30 2019.08.27</v>
          </cell>
          <cell r="H12" t="str">
            <v>П</v>
          </cell>
          <cell r="I12">
            <v>1</v>
          </cell>
          <cell r="J12" t="str">
            <v xml:space="preserve"> ТП-53</v>
          </cell>
          <cell r="K12">
            <v>0</v>
          </cell>
          <cell r="L12">
            <v>0</v>
          </cell>
          <cell r="M12">
            <v>15</v>
          </cell>
          <cell r="N12">
            <v>0</v>
          </cell>
          <cell r="O12">
            <v>0</v>
          </cell>
          <cell r="P12">
            <v>15</v>
          </cell>
          <cell r="Q12">
            <v>0</v>
          </cell>
          <cell r="R12">
            <v>0</v>
          </cell>
          <cell r="S12">
            <v>0</v>
          </cell>
          <cell r="T12">
            <v>15</v>
          </cell>
          <cell r="U12">
            <v>0</v>
          </cell>
          <cell r="V12">
            <v>200</v>
          </cell>
          <cell r="AA12">
            <v>1</v>
          </cell>
        </row>
      </sheetData>
      <sheetData sheetId="15">
        <row r="11">
          <cell r="B11" t="str">
            <v>ООО "Трансэнерго"</v>
          </cell>
          <cell r="C11" t="str">
            <v>ТП</v>
          </cell>
          <cell r="D11" t="str">
            <v>ТП-31</v>
          </cell>
          <cell r="E11" t="str">
            <v>6 (6.3)</v>
          </cell>
          <cell r="F11" t="str">
            <v>13,30 2019.09.18</v>
          </cell>
          <cell r="G11" t="str">
            <v>16,00 2019.09.18</v>
          </cell>
          <cell r="H11" t="str">
            <v>П</v>
          </cell>
          <cell r="I11">
            <v>2.5</v>
          </cell>
          <cell r="J11" t="str">
            <v>ТП-31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1</v>
          </cell>
          <cell r="U11">
            <v>0</v>
          </cell>
          <cell r="V11">
            <v>40</v>
          </cell>
          <cell r="AA11">
            <v>1</v>
          </cell>
        </row>
        <row r="12">
          <cell r="B12" t="str">
            <v>ООО "Трансэнерго"</v>
          </cell>
          <cell r="C12" t="str">
            <v>ТП</v>
          </cell>
          <cell r="D12" t="str">
            <v>ТП-60</v>
          </cell>
          <cell r="E12" t="str">
            <v>6 (6.3)</v>
          </cell>
          <cell r="F12" t="str">
            <v>09,30 2019.09.20</v>
          </cell>
          <cell r="G12" t="str">
            <v>11,00 2019.09.20</v>
          </cell>
          <cell r="H12" t="str">
            <v>П</v>
          </cell>
          <cell r="I12">
            <v>1.5</v>
          </cell>
          <cell r="J12" t="str">
            <v>ТП-60</v>
          </cell>
          <cell r="K12">
            <v>0</v>
          </cell>
          <cell r="L12">
            <v>0</v>
          </cell>
          <cell r="M12">
            <v>3</v>
          </cell>
          <cell r="N12">
            <v>0</v>
          </cell>
          <cell r="O12">
            <v>0</v>
          </cell>
          <cell r="P12">
            <v>3</v>
          </cell>
          <cell r="Q12">
            <v>0</v>
          </cell>
          <cell r="R12">
            <v>0</v>
          </cell>
          <cell r="S12">
            <v>0</v>
          </cell>
          <cell r="T12">
            <v>3</v>
          </cell>
          <cell r="U12">
            <v>0</v>
          </cell>
          <cell r="V12">
            <v>90</v>
          </cell>
          <cell r="AA12">
            <v>1</v>
          </cell>
        </row>
        <row r="13">
          <cell r="B13" t="str">
            <v>ООО "Трансэнерго"</v>
          </cell>
          <cell r="C13" t="str">
            <v>ТП</v>
          </cell>
          <cell r="D13" t="str">
            <v>ТП-54</v>
          </cell>
          <cell r="E13" t="str">
            <v>6 (6.3)</v>
          </cell>
          <cell r="F13" t="str">
            <v>13,30 2019.09.24</v>
          </cell>
          <cell r="G13" t="str">
            <v>15,30 2019.09.24</v>
          </cell>
          <cell r="H13" t="str">
            <v>П</v>
          </cell>
          <cell r="I13">
            <v>2</v>
          </cell>
          <cell r="J13" t="str">
            <v>ТП-54</v>
          </cell>
          <cell r="K13">
            <v>0</v>
          </cell>
          <cell r="L13">
            <v>0</v>
          </cell>
          <cell r="M13">
            <v>3</v>
          </cell>
          <cell r="N13">
            <v>0</v>
          </cell>
          <cell r="O13">
            <v>0</v>
          </cell>
          <cell r="P13">
            <v>3</v>
          </cell>
          <cell r="Q13">
            <v>0</v>
          </cell>
          <cell r="R13">
            <v>0</v>
          </cell>
          <cell r="S13">
            <v>0</v>
          </cell>
          <cell r="T13">
            <v>3</v>
          </cell>
          <cell r="U13">
            <v>0</v>
          </cell>
          <cell r="V13">
            <v>170</v>
          </cell>
          <cell r="AA13">
            <v>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18"/>
  <sheetViews>
    <sheetView tabSelected="1" showRuler="0" view="pageBreakPreview" zoomScale="60" zoomScaleNormal="100" workbookViewId="0">
      <selection activeCell="F8" sqref="F8:F10"/>
    </sheetView>
  </sheetViews>
  <sheetFormatPr defaultRowHeight="15" outlineLevelRow="1" x14ac:dyDescent="0.25"/>
  <cols>
    <col min="1" max="1" width="9.140625" style="2" customWidth="1"/>
    <col min="2" max="2" width="18.28515625" style="2" customWidth="1"/>
    <col min="3" max="3" width="9.140625" style="2" customWidth="1"/>
    <col min="4" max="4" width="12" style="2" customWidth="1"/>
    <col min="5" max="5" width="9.140625" style="2" customWidth="1"/>
    <col min="6" max="6" width="18.28515625" style="2" customWidth="1"/>
    <col min="7" max="7" width="16.140625" style="2" customWidth="1"/>
    <col min="8" max="9" width="9.140625" style="2" customWidth="1"/>
    <col min="10" max="10" width="23.28515625" style="2" customWidth="1"/>
    <col min="11" max="12" width="9.140625" style="2"/>
    <col min="13" max="13" width="13.85546875" style="2" bestFit="1" customWidth="1"/>
    <col min="14" max="21" width="9.140625" style="2"/>
    <col min="22" max="22" width="14.140625" style="2" customWidth="1"/>
    <col min="23" max="23" width="29.5703125" style="2" customWidth="1"/>
    <col min="24" max="24" width="18.42578125" style="2" customWidth="1"/>
    <col min="25" max="25" width="8.85546875" style="2" customWidth="1"/>
    <col min="26" max="26" width="8.42578125" style="2" customWidth="1"/>
    <col min="27" max="27" width="8.7109375" style="2" customWidth="1"/>
    <col min="28" max="16384" width="9.140625" style="2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7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 t="s">
        <v>64</v>
      </c>
      <c r="X2" s="5"/>
      <c r="Y2" s="6"/>
      <c r="Z2" s="6"/>
      <c r="AA2" s="6"/>
    </row>
    <row r="3" spans="1:27" ht="12.75" customHeight="1" x14ac:dyDescent="0.25">
      <c r="Q3" s="7"/>
      <c r="S3" s="8"/>
      <c r="W3" s="6"/>
      <c r="X3" s="6"/>
      <c r="Y3" s="6"/>
      <c r="Z3" s="6"/>
      <c r="AA3" s="6"/>
    </row>
    <row r="4" spans="1:27" ht="18.75" x14ac:dyDescent="0.3">
      <c r="A4" s="9"/>
      <c r="B4" s="9"/>
      <c r="C4" s="9"/>
      <c r="D4" s="9"/>
      <c r="E4" s="9"/>
      <c r="F4" s="9"/>
      <c r="G4" s="9"/>
      <c r="H4" s="9"/>
      <c r="I4" s="10" t="s">
        <v>46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9"/>
      <c r="V4" s="9"/>
      <c r="W4" s="9"/>
      <c r="X4" s="9"/>
      <c r="Y4" s="9"/>
      <c r="Z4" s="9"/>
      <c r="AA4" s="9"/>
    </row>
    <row r="5" spans="1:27" x14ac:dyDescent="0.25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27.75" customHeight="1" x14ac:dyDescent="0.25">
      <c r="A6" s="12"/>
      <c r="B6" s="12"/>
      <c r="C6" s="12"/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7" ht="32.25" customHeight="1" x14ac:dyDescent="0.25">
      <c r="A7" s="14" t="s">
        <v>4</v>
      </c>
      <c r="B7" s="14"/>
      <c r="C7" s="14"/>
      <c r="D7" s="14"/>
      <c r="E7" s="14"/>
      <c r="F7" s="14"/>
      <c r="G7" s="14"/>
      <c r="H7" s="14"/>
      <c r="I7" s="14"/>
      <c r="J7" s="14" t="s">
        <v>5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 t="s">
        <v>6</v>
      </c>
      <c r="X7" s="14" t="s">
        <v>7</v>
      </c>
      <c r="Y7" s="14"/>
      <c r="Z7" s="14"/>
      <c r="AA7" s="15" t="s">
        <v>47</v>
      </c>
    </row>
    <row r="8" spans="1:27" ht="171.75" customHeight="1" x14ac:dyDescent="0.25">
      <c r="A8" s="15" t="s">
        <v>8</v>
      </c>
      <c r="B8" s="15" t="s">
        <v>9</v>
      </c>
      <c r="C8" s="15" t="s">
        <v>48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49</v>
      </c>
      <c r="I8" s="15" t="s">
        <v>14</v>
      </c>
      <c r="J8" s="15" t="s">
        <v>50</v>
      </c>
      <c r="K8" s="15" t="s">
        <v>15</v>
      </c>
      <c r="L8" s="15" t="s">
        <v>16</v>
      </c>
      <c r="M8" s="14" t="s">
        <v>17</v>
      </c>
      <c r="N8" s="14"/>
      <c r="O8" s="14"/>
      <c r="P8" s="14"/>
      <c r="Q8" s="14"/>
      <c r="R8" s="14"/>
      <c r="S8" s="14"/>
      <c r="T8" s="14"/>
      <c r="U8" s="14"/>
      <c r="V8" s="15" t="s">
        <v>18</v>
      </c>
      <c r="W8" s="15"/>
      <c r="X8" s="14"/>
      <c r="Y8" s="14"/>
      <c r="Z8" s="14"/>
      <c r="AA8" s="15"/>
    </row>
    <row r="9" spans="1:27" ht="63.75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 t="s">
        <v>19</v>
      </c>
      <c r="N9" s="14" t="s">
        <v>20</v>
      </c>
      <c r="O9" s="14"/>
      <c r="P9" s="14"/>
      <c r="Q9" s="14" t="s">
        <v>21</v>
      </c>
      <c r="R9" s="14"/>
      <c r="S9" s="14"/>
      <c r="T9" s="14"/>
      <c r="U9" s="15" t="s">
        <v>22</v>
      </c>
      <c r="V9" s="15"/>
      <c r="W9" s="15"/>
      <c r="X9" s="15" t="s">
        <v>23</v>
      </c>
      <c r="Y9" s="15" t="s">
        <v>24</v>
      </c>
      <c r="Z9" s="15" t="s">
        <v>25</v>
      </c>
      <c r="AA9" s="15"/>
    </row>
    <row r="10" spans="1:27" ht="86.2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 t="s">
        <v>26</v>
      </c>
      <c r="O10" s="16" t="s">
        <v>27</v>
      </c>
      <c r="P10" s="16" t="s">
        <v>28</v>
      </c>
      <c r="Q10" s="16" t="s">
        <v>29</v>
      </c>
      <c r="R10" s="16" t="s">
        <v>30</v>
      </c>
      <c r="S10" s="16" t="s">
        <v>31</v>
      </c>
      <c r="T10" s="16" t="s">
        <v>51</v>
      </c>
      <c r="U10" s="15"/>
      <c r="V10" s="15"/>
      <c r="W10" s="15"/>
      <c r="X10" s="15"/>
      <c r="Y10" s="15"/>
      <c r="Z10" s="15"/>
      <c r="AA10" s="15"/>
    </row>
    <row r="11" spans="1:27" ht="17.25" customHeight="1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17">
        <v>17</v>
      </c>
      <c r="R11" s="17">
        <v>18</v>
      </c>
      <c r="S11" s="17">
        <v>19</v>
      </c>
      <c r="T11" s="17">
        <v>20</v>
      </c>
      <c r="U11" s="17">
        <v>21</v>
      </c>
      <c r="V11" s="17">
        <v>22</v>
      </c>
      <c r="W11" s="17">
        <v>23</v>
      </c>
      <c r="X11" s="17">
        <v>24</v>
      </c>
      <c r="Y11" s="17">
        <v>25</v>
      </c>
      <c r="Z11" s="17">
        <v>26</v>
      </c>
      <c r="AA11" s="17">
        <v>27</v>
      </c>
    </row>
    <row r="12" spans="1:27" ht="17.25" hidden="1" customHeight="1" outlineLevel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ht="92.25" hidden="1" customHeight="1" outlineLevel="1" collapsed="1" x14ac:dyDescent="0.25">
      <c r="A13" s="19">
        <f>'[1]01'!A11</f>
        <v>0</v>
      </c>
      <c r="B13" s="20">
        <f>'[1]01'!B11</f>
        <v>0</v>
      </c>
      <c r="C13" s="19">
        <f>'[1]01'!C11</f>
        <v>0</v>
      </c>
      <c r="D13" s="20">
        <f>'[1]01'!D11</f>
        <v>0</v>
      </c>
      <c r="E13" s="19" t="s">
        <v>32</v>
      </c>
      <c r="F13" s="19">
        <f>'[1]01'!F11</f>
        <v>0</v>
      </c>
      <c r="G13" s="19">
        <f>'[1]01'!G11</f>
        <v>0</v>
      </c>
      <c r="H13" s="19">
        <f>'[1]01'!H11</f>
        <v>0</v>
      </c>
      <c r="I13" s="19">
        <f>'[1]01'!I11</f>
        <v>0</v>
      </c>
      <c r="J13" s="20">
        <f>'[1]01'!J11</f>
        <v>0</v>
      </c>
      <c r="K13" s="19">
        <f>'[1]01'!K11</f>
        <v>0</v>
      </c>
      <c r="L13" s="19">
        <f>'[1]01'!L11</f>
        <v>0</v>
      </c>
      <c r="M13" s="19">
        <f>'[1]01'!M11</f>
        <v>0</v>
      </c>
      <c r="N13" s="19">
        <f>'[1]01'!N11</f>
        <v>0</v>
      </c>
      <c r="O13" s="19">
        <f>'[1]01'!O11</f>
        <v>0</v>
      </c>
      <c r="P13" s="19">
        <f>'[1]01'!P11</f>
        <v>0</v>
      </c>
      <c r="Q13" s="19">
        <f>'[1]01'!Q11</f>
        <v>0</v>
      </c>
      <c r="R13" s="19">
        <f>'[1]01'!R11</f>
        <v>0</v>
      </c>
      <c r="S13" s="19">
        <f>'[1]01'!S11</f>
        <v>0</v>
      </c>
      <c r="T13" s="19">
        <f>'[1]01'!T11</f>
        <v>0</v>
      </c>
      <c r="U13" s="19">
        <f>'[1]01'!U11</f>
        <v>0</v>
      </c>
      <c r="V13" s="19">
        <f>'[1]01'!V11</f>
        <v>0</v>
      </c>
      <c r="W13" s="20">
        <f>'[1]01'!W11</f>
        <v>0</v>
      </c>
      <c r="X13" s="19">
        <f>'[1]01'!X11</f>
        <v>0</v>
      </c>
      <c r="Y13" s="19">
        <f>'[1]01'!Y11</f>
        <v>0</v>
      </c>
      <c r="Z13" s="19">
        <f>'[1]01'!Z11</f>
        <v>0</v>
      </c>
      <c r="AA13" s="19">
        <f>'[1]01'!AA11</f>
        <v>0</v>
      </c>
    </row>
    <row r="14" spans="1:27" ht="95.25" hidden="1" customHeight="1" outlineLevel="1" x14ac:dyDescent="0.25">
      <c r="A14" s="19">
        <f>'[1]02'!A11</f>
        <v>0</v>
      </c>
      <c r="B14" s="20" t="s">
        <v>2</v>
      </c>
      <c r="C14" s="19">
        <f>'[1]02'!C11</f>
        <v>0</v>
      </c>
      <c r="D14" s="20">
        <f>'[1]02'!D11</f>
        <v>0</v>
      </c>
      <c r="E14" s="19" t="s">
        <v>32</v>
      </c>
      <c r="F14" s="19">
        <f>'[1]02'!F11</f>
        <v>0</v>
      </c>
      <c r="G14" s="19">
        <f>'[1]02'!G11</f>
        <v>0</v>
      </c>
      <c r="H14" s="19">
        <f>'[1]02'!H11</f>
        <v>0</v>
      </c>
      <c r="I14" s="19">
        <f>'[1]02'!I11</f>
        <v>0</v>
      </c>
      <c r="J14" s="20">
        <f>'[1]02'!J11</f>
        <v>0</v>
      </c>
      <c r="K14" s="19">
        <f>'[1]02'!K11</f>
        <v>0</v>
      </c>
      <c r="L14" s="19">
        <f>'[1]02'!L11</f>
        <v>0</v>
      </c>
      <c r="M14" s="19">
        <f>'[1]02'!M11</f>
        <v>0</v>
      </c>
      <c r="N14" s="19">
        <f>'[1]02'!N11</f>
        <v>0</v>
      </c>
      <c r="O14" s="19">
        <f>'[1]02'!O11</f>
        <v>0</v>
      </c>
      <c r="P14" s="19">
        <f>'[1]02'!P11</f>
        <v>0</v>
      </c>
      <c r="Q14" s="19">
        <f>'[1]02'!Q11</f>
        <v>0</v>
      </c>
      <c r="R14" s="19">
        <f>'[1]02'!R11</f>
        <v>0</v>
      </c>
      <c r="S14" s="19">
        <f>'[1]02'!S11</f>
        <v>0</v>
      </c>
      <c r="T14" s="19">
        <f>'[1]02'!T11</f>
        <v>0</v>
      </c>
      <c r="U14" s="19">
        <f>'[1]02'!U11</f>
        <v>0</v>
      </c>
      <c r="V14" s="19">
        <f>'[1]02'!V11</f>
        <v>0</v>
      </c>
      <c r="W14" s="20">
        <f>'[1]02'!W11</f>
        <v>0</v>
      </c>
      <c r="X14" s="19">
        <f>'[1]02'!X11</f>
        <v>0</v>
      </c>
      <c r="Y14" s="19">
        <f>'[1]02'!Y11</f>
        <v>0</v>
      </c>
      <c r="Z14" s="19">
        <f>'[1]02'!Z11</f>
        <v>0</v>
      </c>
      <c r="AA14" s="19">
        <f>'[1]02'!AA11</f>
        <v>0</v>
      </c>
    </row>
    <row r="15" spans="1:27" ht="67.5" customHeight="1" collapsed="1" x14ac:dyDescent="0.25">
      <c r="A15" s="19">
        <v>1</v>
      </c>
      <c r="B15" s="19" t="str">
        <f>'[1]03'!B11</f>
        <v>ООО "Трансэнерго"</v>
      </c>
      <c r="C15" s="19" t="str">
        <f>'[1]03'!C11</f>
        <v>ВЛ</v>
      </c>
      <c r="D15" s="19" t="str">
        <f>'[1]03'!D11</f>
        <v>КТП-1441</v>
      </c>
      <c r="E15" s="19" t="str">
        <f>'[1]03'!E11</f>
        <v>6 (6.3)</v>
      </c>
      <c r="F15" s="19" t="str">
        <f>'[1]03'!F11</f>
        <v>16,00 2019.03.14</v>
      </c>
      <c r="G15" s="19" t="str">
        <f>'[1]03'!G11</f>
        <v>16,45 2019.03.14</v>
      </c>
      <c r="H15" s="19" t="str">
        <f>'[1]03'!H11</f>
        <v>В</v>
      </c>
      <c r="I15" s="19">
        <f>'[1]03'!I11</f>
        <v>0.75</v>
      </c>
      <c r="J15" s="20" t="str">
        <f>'[1]03'!J11</f>
        <v>ТП 6 (6.3) кВ ТП-24;ТП 6 (6.3) кВ ТП-37;ТП 6 (6.3) кВ ТП-25</v>
      </c>
      <c r="K15" s="19">
        <f>'[1]03'!K11</f>
        <v>61</v>
      </c>
      <c r="L15" s="19">
        <f>'[1]03'!L11</f>
        <v>0</v>
      </c>
      <c r="M15" s="19">
        <f>'[1]03'!M11</f>
        <v>62</v>
      </c>
      <c r="N15" s="19">
        <f>'[1]03'!N11</f>
        <v>0</v>
      </c>
      <c r="O15" s="19">
        <f>'[1]03'!O11</f>
        <v>0</v>
      </c>
      <c r="P15" s="19">
        <f>'[1]03'!P11</f>
        <v>61</v>
      </c>
      <c r="Q15" s="19">
        <f>'[1]03'!Q11</f>
        <v>0</v>
      </c>
      <c r="R15" s="19">
        <f>'[1]03'!R11</f>
        <v>0</v>
      </c>
      <c r="S15" s="19">
        <f>'[1]03'!S11</f>
        <v>1</v>
      </c>
      <c r="T15" s="19">
        <f>'[1]03'!T11</f>
        <v>60</v>
      </c>
      <c r="U15" s="19">
        <f>'[1]03'!U11</f>
        <v>1</v>
      </c>
      <c r="V15" s="19">
        <f>'[1]03'!V11</f>
        <v>400</v>
      </c>
      <c r="W15" s="19" t="str">
        <f>'[1]03'!W11</f>
        <v>МУП "Распределительные электрические сети Хабаровского мунициапального района"</v>
      </c>
      <c r="X15" s="19" t="str">
        <f>'[1]03'!X11</f>
        <v>1 2019-03-14</v>
      </c>
      <c r="Y15" s="19" t="str">
        <f>'[1]03'!Y11</f>
        <v>3.4.9.1</v>
      </c>
      <c r="Z15" s="19" t="str">
        <f>'[1]03'!Z11</f>
        <v>4.21</v>
      </c>
      <c r="AA15" s="19">
        <f>'[1]03'!AA11</f>
        <v>1</v>
      </c>
    </row>
    <row r="16" spans="1:27" ht="66.75" customHeight="1" x14ac:dyDescent="0.25">
      <c r="A16" s="19">
        <v>2</v>
      </c>
      <c r="B16" s="19" t="str">
        <f>'[1]04'!B11</f>
        <v>ООО "Трансэнерго"</v>
      </c>
      <c r="C16" s="19" t="str">
        <f>'[1]04'!C11</f>
        <v>ВЛ</v>
      </c>
      <c r="D16" s="19" t="str">
        <f>'[1]04'!D11</f>
        <v>РП-31</v>
      </c>
      <c r="E16" s="19" t="str">
        <f>'[1]04'!E11</f>
        <v>6 (6.3)</v>
      </c>
      <c r="F16" s="19" t="str">
        <f>'[1]04'!F11</f>
        <v>11,24 2019.04.05</v>
      </c>
      <c r="G16" s="19" t="str">
        <f>'[1]04'!G11</f>
        <v>11,34 2019.04.05</v>
      </c>
      <c r="H16" s="19" t="str">
        <f>'[1]04'!H11</f>
        <v>В</v>
      </c>
      <c r="I16" s="19">
        <f>'[1]04'!I11</f>
        <v>0.17</v>
      </c>
      <c r="J16" s="20" t="str">
        <f>'[1]04'!J11</f>
        <v>РП 6 (6.3) кВ РП-31;ТП 6 (6.3) кВ ТП-30;ТП 6 (6.3) кВ ТП-29</v>
      </c>
      <c r="K16" s="19">
        <f>'[1]04'!K11</f>
        <v>0</v>
      </c>
      <c r="L16" s="19">
        <f>'[1]04'!L11</f>
        <v>0</v>
      </c>
      <c r="M16" s="19">
        <f>'[1]04'!M11</f>
        <v>12</v>
      </c>
      <c r="N16" s="19">
        <f>'[1]04'!N11</f>
        <v>0</v>
      </c>
      <c r="O16" s="19">
        <f>'[1]04'!O11</f>
        <v>0</v>
      </c>
      <c r="P16" s="19">
        <f>'[1]04'!P11</f>
        <v>12</v>
      </c>
      <c r="Q16" s="19">
        <f>'[1]04'!Q11</f>
        <v>0</v>
      </c>
      <c r="R16" s="19">
        <f>'[1]04'!R11</f>
        <v>0</v>
      </c>
      <c r="S16" s="19">
        <f>'[1]04'!S11</f>
        <v>1</v>
      </c>
      <c r="T16" s="19">
        <f>'[1]04'!T11</f>
        <v>11</v>
      </c>
      <c r="U16" s="19">
        <f>'[1]04'!U11</f>
        <v>0</v>
      </c>
      <c r="V16" s="19">
        <f>'[1]04'!V11</f>
        <v>400</v>
      </c>
      <c r="W16" s="19"/>
      <c r="X16" s="19" t="str">
        <f>'[1]04'!X11</f>
        <v>2 2019-04-05</v>
      </c>
      <c r="Y16" s="19" t="str">
        <f>'[1]04'!Y11</f>
        <v>3.4.9.1</v>
      </c>
      <c r="Z16" s="19" t="str">
        <f>'[1]04'!Z11</f>
        <v>4.21</v>
      </c>
      <c r="AA16" s="19">
        <f>'[1]04'!AA11</f>
        <v>1</v>
      </c>
    </row>
    <row r="17" spans="1:44" ht="74.25" customHeight="1" x14ac:dyDescent="0.25">
      <c r="A17" s="19">
        <v>3</v>
      </c>
      <c r="B17" s="19" t="str">
        <f>'[1]04'!B12</f>
        <v>ООО "Трансэнерго"</v>
      </c>
      <c r="C17" s="19" t="str">
        <f>'[1]04'!C12</f>
        <v>ТП</v>
      </c>
      <c r="D17" s="19" t="str">
        <f>'[1]04'!D12</f>
        <v>МТП-61</v>
      </c>
      <c r="E17" s="19" t="str">
        <f>'[1]04'!E12</f>
        <v>6 (6.3)</v>
      </c>
      <c r="F17" s="19" t="str">
        <f>'[1]04'!F12</f>
        <v>09,45 2019.04.17</v>
      </c>
      <c r="G17" s="19" t="str">
        <f>'[1]04'!G12</f>
        <v>11,20 2019.04.17</v>
      </c>
      <c r="H17" s="19" t="str">
        <f>'[1]04'!H12</f>
        <v>П</v>
      </c>
      <c r="I17" s="19">
        <f>'[1]04'!I12</f>
        <v>1.58</v>
      </c>
      <c r="J17" s="20" t="str">
        <f>'[1]04'!J12</f>
        <v>МТП-61</v>
      </c>
      <c r="K17" s="19">
        <f>'[1]04'!K12</f>
        <v>0</v>
      </c>
      <c r="L17" s="19">
        <f>'[1]04'!L12</f>
        <v>0</v>
      </c>
      <c r="M17" s="19">
        <f>'[1]04'!M12</f>
        <v>23</v>
      </c>
      <c r="N17" s="19">
        <f>'[1]04'!N12</f>
        <v>0</v>
      </c>
      <c r="O17" s="19">
        <f>'[1]04'!O12</f>
        <v>0</v>
      </c>
      <c r="P17" s="19">
        <f>'[1]04'!P12</f>
        <v>23</v>
      </c>
      <c r="Q17" s="19">
        <f>'[1]04'!Q12</f>
        <v>0</v>
      </c>
      <c r="R17" s="19">
        <f>'[1]04'!R12</f>
        <v>0</v>
      </c>
      <c r="S17" s="19">
        <f>'[1]04'!S12</f>
        <v>0</v>
      </c>
      <c r="T17" s="19">
        <f>'[1]04'!T12</f>
        <v>23</v>
      </c>
      <c r="U17" s="19">
        <f>'[1]04'!U12</f>
        <v>0</v>
      </c>
      <c r="V17" s="19">
        <f>'[1]04'!V12</f>
        <v>110</v>
      </c>
      <c r="W17" s="19"/>
      <c r="X17" s="19">
        <f>'[1]04'!X12</f>
        <v>0</v>
      </c>
      <c r="Y17" s="19">
        <f>'[1]04'!Y12</f>
        <v>0</v>
      </c>
      <c r="Z17" s="19">
        <f>'[1]04'!Z12</f>
        <v>0</v>
      </c>
      <c r="AA17" s="19">
        <f>'[1]04'!AA12</f>
        <v>1</v>
      </c>
    </row>
    <row r="18" spans="1:44" ht="100.5" customHeight="1" x14ac:dyDescent="0.25">
      <c r="A18" s="19">
        <v>4</v>
      </c>
      <c r="B18" s="19" t="str">
        <f>'[1]05'!B11</f>
        <v>ООО "Трансэнерго"</v>
      </c>
      <c r="C18" s="19" t="str">
        <f>'[1]05'!C11</f>
        <v>ВЛ</v>
      </c>
      <c r="D18" s="19" t="str">
        <f>'[1]05'!D11</f>
        <v>КТП-1441</v>
      </c>
      <c r="E18" s="19" t="str">
        <f>'[1]05'!E11</f>
        <v>6 (6.3)</v>
      </c>
      <c r="F18" s="19" t="str">
        <f>'[1]05'!F11</f>
        <v>05,25 2019.05.16</v>
      </c>
      <c r="G18" s="19" t="str">
        <f>'[1]05'!G11</f>
        <v>07,45 2019.05.16</v>
      </c>
      <c r="H18" s="19" t="str">
        <f>'[1]05'!H11</f>
        <v>В</v>
      </c>
      <c r="I18" s="19">
        <f>'[1]05'!I11</f>
        <v>2.33</v>
      </c>
      <c r="J18" s="20" t="str">
        <f>'[1]05'!J11</f>
        <v>ТП 6 (6.3) кВ КТП-17</v>
      </c>
      <c r="K18" s="19">
        <f>'[1]05'!K11</f>
        <v>0</v>
      </c>
      <c r="L18" s="19">
        <f>'[1]05'!L11</f>
        <v>0</v>
      </c>
      <c r="M18" s="19">
        <f>'[1]05'!M11</f>
        <v>20</v>
      </c>
      <c r="N18" s="19">
        <f>'[1]05'!N11</f>
        <v>0</v>
      </c>
      <c r="O18" s="19">
        <f>'[1]05'!O11</f>
        <v>0</v>
      </c>
      <c r="P18" s="19">
        <f>'[1]05'!P11</f>
        <v>19</v>
      </c>
      <c r="Q18" s="19">
        <f>'[1]05'!Q11</f>
        <v>0</v>
      </c>
      <c r="R18" s="19">
        <f>'[1]05'!R11</f>
        <v>0</v>
      </c>
      <c r="S18" s="19">
        <f>'[1]05'!S11</f>
        <v>4</v>
      </c>
      <c r="T18" s="19">
        <f>'[1]05'!T11</f>
        <v>15</v>
      </c>
      <c r="U18" s="19">
        <f>'[1]05'!U11</f>
        <v>1</v>
      </c>
      <c r="V18" s="19">
        <f>'[1]05'!V11</f>
        <v>200</v>
      </c>
      <c r="W18" s="19" t="str">
        <f>'[1]05'!W11</f>
        <v>МУП "Районные электрические сети" Хабаровского муниципального района</v>
      </c>
      <c r="X18" s="19" t="str">
        <f>'[1]05'!X11</f>
        <v>4 2019-05-16</v>
      </c>
      <c r="Y18" s="19" t="str">
        <f>'[1]05'!Y11</f>
        <v>3.4.9.1</v>
      </c>
      <c r="Z18" s="19" t="str">
        <f>'[1]05'!Z11</f>
        <v>4.21</v>
      </c>
      <c r="AA18" s="19">
        <f>'[1]05'!AA11</f>
        <v>1</v>
      </c>
    </row>
    <row r="19" spans="1:44" ht="81.75" customHeight="1" x14ac:dyDescent="0.25">
      <c r="A19" s="19">
        <v>5</v>
      </c>
      <c r="B19" s="19" t="s">
        <v>2</v>
      </c>
      <c r="C19" s="19" t="str">
        <f>'[1]06.'!C11</f>
        <v>ТП</v>
      </c>
      <c r="D19" s="19" t="str">
        <f>'[1]06.'!D11</f>
        <v>ТП-39</v>
      </c>
      <c r="E19" s="19" t="str">
        <f>'[1]06.'!E11</f>
        <v>6 (6.3)</v>
      </c>
      <c r="F19" s="19" t="str">
        <f>'[1]06.'!F11</f>
        <v>06,45 2019.06.14</v>
      </c>
      <c r="G19" s="19" t="str">
        <f>'[1]06.'!G11</f>
        <v>08,45 2019.06.14</v>
      </c>
      <c r="H19" s="19" t="str">
        <f>'[1]06.'!H11</f>
        <v>В</v>
      </c>
      <c r="I19" s="19">
        <f>'[1]06.'!I11</f>
        <v>2</v>
      </c>
      <c r="J19" s="20" t="str">
        <f>'[1]06.'!J11</f>
        <v>ТП 6 (6.3) кВ 39;ТП 6 (6.3) кВ ТП-48;ТП 6 (6.3) кВ ТП-3;ТП 6 (6.3) кВ ТП-13</v>
      </c>
      <c r="K19" s="19">
        <f>'[1]06.'!K11</f>
        <v>0</v>
      </c>
      <c r="L19" s="19">
        <f>'[1]06.'!L11</f>
        <v>0</v>
      </c>
      <c r="M19" s="19">
        <f>'[1]06.'!M11</f>
        <v>90</v>
      </c>
      <c r="N19" s="19">
        <f>'[1]06.'!N11</f>
        <v>0</v>
      </c>
      <c r="O19" s="19">
        <f>'[1]06.'!O11</f>
        <v>0</v>
      </c>
      <c r="P19" s="19">
        <f>'[1]06.'!P11</f>
        <v>89</v>
      </c>
      <c r="Q19" s="19">
        <f>'[1]06.'!Q11</f>
        <v>0</v>
      </c>
      <c r="R19" s="19">
        <f>'[1]06.'!R11</f>
        <v>0</v>
      </c>
      <c r="S19" s="19">
        <f>'[1]06.'!S11</f>
        <v>21</v>
      </c>
      <c r="T19" s="19">
        <f>'[1]06.'!T11</f>
        <v>68</v>
      </c>
      <c r="U19" s="19">
        <f>'[1]06.'!U11</f>
        <v>1</v>
      </c>
      <c r="V19" s="19">
        <f>'[1]06.'!V11</f>
        <v>700</v>
      </c>
      <c r="W19" s="19" t="str">
        <f>'[1]06.'!W11</f>
        <v>МУП "Районные электрические сети" Хабаровского муниципального района</v>
      </c>
      <c r="X19" s="19" t="str">
        <f>'[1]06.'!X11</f>
        <v>7 2019-06-14</v>
      </c>
      <c r="Y19" s="19" t="str">
        <f>'[1]06.'!Y11</f>
        <v>3.4.9.1</v>
      </c>
      <c r="Z19" s="19" t="str">
        <f>'[1]06.'!Z11</f>
        <v>4.21</v>
      </c>
      <c r="AA19" s="19">
        <f>'[1]06.'!AA11</f>
        <v>1</v>
      </c>
    </row>
    <row r="20" spans="1:44" ht="81.75" customHeight="1" x14ac:dyDescent="0.25">
      <c r="A20" s="19">
        <v>6</v>
      </c>
      <c r="B20" s="19" t="s">
        <v>2</v>
      </c>
      <c r="C20" s="19" t="str">
        <f>'[1]06.'!C12</f>
        <v>ТП</v>
      </c>
      <c r="D20" s="19" t="str">
        <f>'[1]06.'!D12</f>
        <v>ТП-50</v>
      </c>
      <c r="E20" s="19" t="str">
        <f>'[1]06.'!E12</f>
        <v>6 (6.3)</v>
      </c>
      <c r="F20" s="19" t="str">
        <f>'[1]06.'!F12</f>
        <v>14,00 2019.06.26</v>
      </c>
      <c r="G20" s="19" t="str">
        <f>'[1]06.'!G12</f>
        <v>16,00 2019.06.26</v>
      </c>
      <c r="H20" s="19" t="str">
        <f>'[1]06.'!H12</f>
        <v>П</v>
      </c>
      <c r="I20" s="19">
        <f>'[1]06.'!I12</f>
        <v>2</v>
      </c>
      <c r="J20" s="20" t="str">
        <f>'[1]06.'!J12</f>
        <v>ТП-50</v>
      </c>
      <c r="K20" s="19">
        <f>'[1]06.'!K12</f>
        <v>0</v>
      </c>
      <c r="L20" s="19">
        <f>'[1]06.'!L12</f>
        <v>0</v>
      </c>
      <c r="M20" s="19">
        <f>'[1]06.'!M12</f>
        <v>32</v>
      </c>
      <c r="N20" s="19">
        <f>'[1]06.'!N12</f>
        <v>0</v>
      </c>
      <c r="O20" s="19">
        <f>'[1]06.'!O12</f>
        <v>0</v>
      </c>
      <c r="P20" s="19">
        <f>'[1]06.'!P12</f>
        <v>32</v>
      </c>
      <c r="Q20" s="19">
        <f>'[1]06.'!Q12</f>
        <v>0</v>
      </c>
      <c r="R20" s="19">
        <f>'[1]06.'!R12</f>
        <v>0</v>
      </c>
      <c r="S20" s="19">
        <f>'[1]06.'!S12</f>
        <v>0</v>
      </c>
      <c r="T20" s="19">
        <f>'[1]06.'!T12</f>
        <v>32</v>
      </c>
      <c r="U20" s="19">
        <f>'[1]06.'!U12</f>
        <v>0</v>
      </c>
      <c r="V20" s="19">
        <f>'[1]06.'!V12</f>
        <v>350</v>
      </c>
      <c r="W20" s="19"/>
      <c r="X20" s="19">
        <f>'[1]06.'!X12</f>
        <v>0</v>
      </c>
      <c r="Y20" s="19">
        <f>'[1]06.'!Y12</f>
        <v>0</v>
      </c>
      <c r="Z20" s="19">
        <f>'[1]06.'!Z12</f>
        <v>0</v>
      </c>
      <c r="AA20" s="19">
        <f>'[1]06.'!AA12</f>
        <v>1</v>
      </c>
    </row>
    <row r="21" spans="1:44" ht="39.75" customHeight="1" x14ac:dyDescent="0.25">
      <c r="A21" s="19">
        <v>7</v>
      </c>
      <c r="B21" s="19" t="str">
        <f>'[1]07'!B11</f>
        <v>ООО "Трансэнерго"</v>
      </c>
      <c r="C21" s="19" t="str">
        <f>'[1]07'!C11</f>
        <v>ТП</v>
      </c>
      <c r="D21" s="19" t="str">
        <f>'[1]07'!D11</f>
        <v>ТП-9</v>
      </c>
      <c r="E21" s="19" t="str">
        <f>'[1]07'!E11</f>
        <v>6 (6.3)</v>
      </c>
      <c r="F21" s="19" t="str">
        <f>'[1]07'!F11</f>
        <v>14,30 2019.07.10</v>
      </c>
      <c r="G21" s="19" t="str">
        <f>'[1]07'!G11</f>
        <v>16,00 2019.07.10</v>
      </c>
      <c r="H21" s="19" t="str">
        <f>'[1]07'!H11</f>
        <v>П</v>
      </c>
      <c r="I21" s="19">
        <f>'[1]07'!I11</f>
        <v>1.5</v>
      </c>
      <c r="J21" s="20" t="str">
        <f>'[1]07'!J11</f>
        <v>ТП-9</v>
      </c>
      <c r="K21" s="19">
        <f>'[1]07'!K11</f>
        <v>0</v>
      </c>
      <c r="L21" s="19">
        <f>'[1]07'!L11</f>
        <v>0</v>
      </c>
      <c r="M21" s="19">
        <f>'[1]07'!M11</f>
        <v>50</v>
      </c>
      <c r="N21" s="19">
        <f>'[1]07'!N11</f>
        <v>0</v>
      </c>
      <c r="O21" s="19">
        <f>'[1]07'!O11</f>
        <v>0</v>
      </c>
      <c r="P21" s="19">
        <f>'[1]07'!P11</f>
        <v>50</v>
      </c>
      <c r="Q21" s="19">
        <f>'[1]07'!Q11</f>
        <v>0</v>
      </c>
      <c r="R21" s="19">
        <f>'[1]07'!R11</f>
        <v>0</v>
      </c>
      <c r="S21" s="19">
        <f>'[1]07'!S11</f>
        <v>0</v>
      </c>
      <c r="T21" s="19">
        <f>'[1]07'!T11</f>
        <v>50</v>
      </c>
      <c r="U21" s="19">
        <f>'[1]07'!U11</f>
        <v>0</v>
      </c>
      <c r="V21" s="19">
        <f>'[1]07'!V11</f>
        <v>150</v>
      </c>
      <c r="W21" s="19"/>
      <c r="X21" s="19">
        <f>'[1]07'!X11</f>
        <v>0</v>
      </c>
      <c r="Y21" s="19">
        <f>'[1]07'!Y11</f>
        <v>0</v>
      </c>
      <c r="Z21" s="19">
        <f>'[1]07'!Z11</f>
        <v>0</v>
      </c>
      <c r="AA21" s="19">
        <f>'[1]07'!AA11</f>
        <v>1</v>
      </c>
    </row>
    <row r="22" spans="1:44" ht="96" customHeight="1" x14ac:dyDescent="0.25">
      <c r="A22" s="19">
        <v>8</v>
      </c>
      <c r="B22" s="19" t="str">
        <f>'[1]07'!B12</f>
        <v>ООО "Трансэнерго"</v>
      </c>
      <c r="C22" s="19" t="str">
        <f>'[1]07'!C12</f>
        <v>РП</v>
      </c>
      <c r="D22" s="19" t="str">
        <f>'[1]07'!D12</f>
        <v>ЦРП СРЗ</v>
      </c>
      <c r="E22" s="19" t="str">
        <f>'[1]07'!E12</f>
        <v>6 (6.3)</v>
      </c>
      <c r="F22" s="19" t="str">
        <f>'[1]07'!F12</f>
        <v>06,45 2019.07.24</v>
      </c>
      <c r="G22" s="19" t="str">
        <f>'[1]07'!G12</f>
        <v>08,35 2019.07.24</v>
      </c>
      <c r="H22" s="19" t="str">
        <f>'[1]07'!H12</f>
        <v>В</v>
      </c>
      <c r="I22" s="19">
        <f>'[1]07'!I12</f>
        <v>1.833</v>
      </c>
      <c r="J22" s="20" t="str">
        <f>'[1]07'!J12</f>
        <v>ТП-39, ТП-48, ТП-3, ТП-15, ТП-53</v>
      </c>
      <c r="K22" s="19">
        <f>'[1]07'!K12</f>
        <v>0</v>
      </c>
      <c r="L22" s="19">
        <f>'[1]07'!L12</f>
        <v>0</v>
      </c>
      <c r="M22" s="19">
        <f>'[1]07'!M12</f>
        <v>124</v>
      </c>
      <c r="N22" s="19">
        <f>'[1]07'!N12</f>
        <v>0</v>
      </c>
      <c r="O22" s="19">
        <f>'[1]07'!O12</f>
        <v>0</v>
      </c>
      <c r="P22" s="19">
        <f>'[1]07'!P12</f>
        <v>124</v>
      </c>
      <c r="Q22" s="19">
        <f>'[1]07'!Q12</f>
        <v>0</v>
      </c>
      <c r="R22" s="19">
        <f>'[1]07'!R12</f>
        <v>0</v>
      </c>
      <c r="S22" s="19">
        <f>'[1]07'!S12</f>
        <v>0</v>
      </c>
      <c r="T22" s="19">
        <f>'[1]07'!T12</f>
        <v>124</v>
      </c>
      <c r="U22" s="19">
        <f>'[1]07'!U12</f>
        <v>0</v>
      </c>
      <c r="V22" s="19">
        <f>'[1]07'!V12</f>
        <v>350</v>
      </c>
      <c r="W22" s="19"/>
      <c r="X22" s="19" t="str">
        <f>'[1]07'!X12</f>
        <v>8 2019.07.24</v>
      </c>
      <c r="Y22" s="19" t="str">
        <f>'[1]07'!Y12</f>
        <v>3.4.14</v>
      </c>
      <c r="Z22" s="19" t="str">
        <f>'[1]07'!Z12</f>
        <v>4.12</v>
      </c>
      <c r="AA22" s="19">
        <f>'[1]07'!AA12</f>
        <v>1</v>
      </c>
    </row>
    <row r="23" spans="1:44" ht="96" customHeight="1" x14ac:dyDescent="0.25">
      <c r="A23" s="19">
        <v>9</v>
      </c>
      <c r="B23" s="19" t="str">
        <f>'[1]08.'!B11</f>
        <v>ООО "Трансэнерго"</v>
      </c>
      <c r="C23" s="19" t="str">
        <f>'[1]08.'!C11</f>
        <v>ТП</v>
      </c>
      <c r="D23" s="19" t="str">
        <f>'[1]08.'!D11</f>
        <v>ТП-15</v>
      </c>
      <c r="E23" s="19" t="str">
        <f>'[1]08.'!E11</f>
        <v>6 (6.3)</v>
      </c>
      <c r="F23" s="19" t="str">
        <f>'[1]08.'!F11</f>
        <v>09,30 2019.08.27</v>
      </c>
      <c r="G23" s="19" t="str">
        <f>'[1]08.'!G11</f>
        <v>10,30 2019.08.27</v>
      </c>
      <c r="H23" s="19" t="str">
        <f>'[1]08.'!H11</f>
        <v>П</v>
      </c>
      <c r="I23" s="19">
        <f>'[1]08.'!I11</f>
        <v>1</v>
      </c>
      <c r="J23" s="20" t="str">
        <f>'[1]08.'!J11</f>
        <v>ТП-15</v>
      </c>
      <c r="K23" s="19">
        <f>'[1]08.'!K11</f>
        <v>0</v>
      </c>
      <c r="L23" s="19">
        <f>'[1]08.'!L11</f>
        <v>0</v>
      </c>
      <c r="M23" s="19">
        <f>'[1]08.'!M11</f>
        <v>41</v>
      </c>
      <c r="N23" s="19">
        <f>'[1]08.'!N11</f>
        <v>0</v>
      </c>
      <c r="O23" s="19">
        <f>'[1]08.'!O11</f>
        <v>0</v>
      </c>
      <c r="P23" s="19">
        <f>'[1]08.'!P11</f>
        <v>41</v>
      </c>
      <c r="Q23" s="19">
        <f>'[1]08.'!Q11</f>
        <v>0</v>
      </c>
      <c r="R23" s="19">
        <f>'[1]08.'!R11</f>
        <v>0</v>
      </c>
      <c r="S23" s="19">
        <f>'[1]08.'!S11</f>
        <v>0</v>
      </c>
      <c r="T23" s="19">
        <f>'[1]08.'!T11</f>
        <v>41</v>
      </c>
      <c r="U23" s="19">
        <f>'[1]08.'!U11</f>
        <v>0</v>
      </c>
      <c r="V23" s="19">
        <f>'[1]08.'!V11</f>
        <v>150</v>
      </c>
      <c r="W23" s="19"/>
      <c r="X23" s="19">
        <f>'[1]08.'!X11</f>
        <v>0</v>
      </c>
      <c r="Y23" s="19">
        <f>'[1]08.'!Y11</f>
        <v>0</v>
      </c>
      <c r="Z23" s="19">
        <f>'[1]08.'!Z11</f>
        <v>0</v>
      </c>
      <c r="AA23" s="19">
        <f>'[1]08.'!AA11</f>
        <v>1</v>
      </c>
    </row>
    <row r="24" spans="1:44" ht="95.25" customHeight="1" x14ac:dyDescent="0.25">
      <c r="A24" s="19">
        <v>10</v>
      </c>
      <c r="B24" s="19" t="str">
        <f>'[1]08.'!B12</f>
        <v>ООО "Трансэнерго"</v>
      </c>
      <c r="C24" s="19" t="str">
        <f>'[1]08.'!C12</f>
        <v>ТП</v>
      </c>
      <c r="D24" s="19" t="str">
        <f>'[1]08.'!D12</f>
        <v>ТП-53</v>
      </c>
      <c r="E24" s="19" t="str">
        <f>'[1]08.'!E12</f>
        <v>6 (6.3)</v>
      </c>
      <c r="F24" s="19" t="str">
        <f>'[1]08.'!F12</f>
        <v>10,30 2019.08.27</v>
      </c>
      <c r="G24" s="19" t="str">
        <f>'[1]08.'!G12</f>
        <v>11,30 2019.08.27</v>
      </c>
      <c r="H24" s="19" t="str">
        <f>'[1]08.'!H12</f>
        <v>П</v>
      </c>
      <c r="I24" s="19">
        <f>'[1]08.'!I12</f>
        <v>1</v>
      </c>
      <c r="J24" s="20" t="str">
        <f>'[1]08.'!J12</f>
        <v xml:space="preserve"> ТП-53</v>
      </c>
      <c r="K24" s="19">
        <f>'[1]08.'!K12</f>
        <v>0</v>
      </c>
      <c r="L24" s="19">
        <f>'[1]08.'!L12</f>
        <v>0</v>
      </c>
      <c r="M24" s="19">
        <f>'[1]08.'!M12</f>
        <v>15</v>
      </c>
      <c r="N24" s="19">
        <f>'[1]08.'!N12</f>
        <v>0</v>
      </c>
      <c r="O24" s="19">
        <f>'[1]08.'!O12</f>
        <v>0</v>
      </c>
      <c r="P24" s="19">
        <f>'[1]08.'!P12</f>
        <v>15</v>
      </c>
      <c r="Q24" s="19">
        <f>'[1]08.'!Q12</f>
        <v>0</v>
      </c>
      <c r="R24" s="19">
        <f>'[1]08.'!R12</f>
        <v>0</v>
      </c>
      <c r="S24" s="19">
        <f>'[1]08.'!S12</f>
        <v>0</v>
      </c>
      <c r="T24" s="19">
        <f>'[1]08.'!T12</f>
        <v>15</v>
      </c>
      <c r="U24" s="19">
        <f>'[1]08.'!U12</f>
        <v>0</v>
      </c>
      <c r="V24" s="19">
        <f>'[1]08.'!V12</f>
        <v>200</v>
      </c>
      <c r="W24" s="19"/>
      <c r="X24" s="19">
        <f>'[1]08.'!X12</f>
        <v>0</v>
      </c>
      <c r="Y24" s="19">
        <f>'[1]08.'!Y12</f>
        <v>0</v>
      </c>
      <c r="Z24" s="19">
        <f>'[1]08.'!Z12</f>
        <v>0</v>
      </c>
      <c r="AA24" s="19">
        <f>'[1]08.'!AA12</f>
        <v>1</v>
      </c>
    </row>
    <row r="25" spans="1:44" ht="95.25" customHeight="1" x14ac:dyDescent="0.25">
      <c r="A25" s="19">
        <v>11</v>
      </c>
      <c r="B25" s="19" t="str">
        <f>'[1]09.'!B11</f>
        <v>ООО "Трансэнерго"</v>
      </c>
      <c r="C25" s="19" t="str">
        <f>'[1]09.'!C11</f>
        <v>ТП</v>
      </c>
      <c r="D25" s="19" t="str">
        <f>'[1]09.'!D11</f>
        <v>ТП-31</v>
      </c>
      <c r="E25" s="19" t="str">
        <f>'[1]09.'!E11</f>
        <v>6 (6.3)</v>
      </c>
      <c r="F25" s="19" t="str">
        <f>'[1]09.'!F11</f>
        <v>13,30 2019.09.18</v>
      </c>
      <c r="G25" s="19" t="str">
        <f>'[1]09.'!G11</f>
        <v>16,00 2019.09.18</v>
      </c>
      <c r="H25" s="19" t="str">
        <f>'[1]09.'!H11</f>
        <v>П</v>
      </c>
      <c r="I25" s="19">
        <f>'[1]09.'!I11</f>
        <v>2.5</v>
      </c>
      <c r="J25" s="19" t="str">
        <f>'[1]09.'!J11</f>
        <v>ТП-31</v>
      </c>
      <c r="K25" s="19">
        <f>'[1]09.'!K11</f>
        <v>0</v>
      </c>
      <c r="L25" s="19">
        <f>'[1]09.'!L11</f>
        <v>0</v>
      </c>
      <c r="M25" s="19">
        <f>'[1]09.'!M11</f>
        <v>1</v>
      </c>
      <c r="N25" s="19">
        <f>'[1]09.'!N11</f>
        <v>0</v>
      </c>
      <c r="O25" s="19">
        <f>'[1]09.'!O11</f>
        <v>0</v>
      </c>
      <c r="P25" s="19">
        <f>'[1]09.'!P11</f>
        <v>1</v>
      </c>
      <c r="Q25" s="19">
        <f>'[1]09.'!Q11</f>
        <v>0</v>
      </c>
      <c r="R25" s="19">
        <f>'[1]09.'!R11</f>
        <v>0</v>
      </c>
      <c r="S25" s="19">
        <f>'[1]09.'!S11</f>
        <v>0</v>
      </c>
      <c r="T25" s="19">
        <f>'[1]09.'!T11</f>
        <v>1</v>
      </c>
      <c r="U25" s="19">
        <f>'[1]09.'!U11</f>
        <v>0</v>
      </c>
      <c r="V25" s="19">
        <f>'[1]09.'!V11</f>
        <v>40</v>
      </c>
      <c r="W25" s="19">
        <f>'[1]09.'!W11</f>
        <v>0</v>
      </c>
      <c r="X25" s="19">
        <f>'[1]09.'!X11</f>
        <v>0</v>
      </c>
      <c r="Y25" s="19">
        <f>'[1]09.'!Y11</f>
        <v>0</v>
      </c>
      <c r="Z25" s="19">
        <f>'[1]09.'!Z11</f>
        <v>0</v>
      </c>
      <c r="AA25" s="19">
        <f>'[1]09.'!AA11</f>
        <v>1</v>
      </c>
    </row>
    <row r="26" spans="1:44" ht="95.25" customHeight="1" x14ac:dyDescent="0.25">
      <c r="A26" s="19">
        <v>12</v>
      </c>
      <c r="B26" s="19" t="str">
        <f>'[1]09.'!B12</f>
        <v>ООО "Трансэнерго"</v>
      </c>
      <c r="C26" s="19" t="str">
        <f>'[1]09.'!C12</f>
        <v>ТП</v>
      </c>
      <c r="D26" s="19" t="str">
        <f>'[1]09.'!D12</f>
        <v>ТП-60</v>
      </c>
      <c r="E26" s="19" t="str">
        <f>'[1]09.'!E12</f>
        <v>6 (6.3)</v>
      </c>
      <c r="F26" s="19" t="str">
        <f>'[1]09.'!F12</f>
        <v>09,30 2019.09.20</v>
      </c>
      <c r="G26" s="19" t="str">
        <f>'[1]09.'!G12</f>
        <v>11,00 2019.09.20</v>
      </c>
      <c r="H26" s="19" t="str">
        <f>'[1]09.'!H12</f>
        <v>П</v>
      </c>
      <c r="I26" s="19">
        <f>'[1]09.'!I12</f>
        <v>1.5</v>
      </c>
      <c r="J26" s="19" t="str">
        <f>'[1]09.'!J12</f>
        <v>ТП-60</v>
      </c>
      <c r="K26" s="19">
        <f>'[1]09.'!K12</f>
        <v>0</v>
      </c>
      <c r="L26" s="19">
        <f>'[1]09.'!L12</f>
        <v>0</v>
      </c>
      <c r="M26" s="19">
        <f>'[1]09.'!M12</f>
        <v>3</v>
      </c>
      <c r="N26" s="19">
        <f>'[1]09.'!N12</f>
        <v>0</v>
      </c>
      <c r="O26" s="19">
        <f>'[1]09.'!O12</f>
        <v>0</v>
      </c>
      <c r="P26" s="19">
        <f>'[1]09.'!P12</f>
        <v>3</v>
      </c>
      <c r="Q26" s="19">
        <f>'[1]09.'!Q12</f>
        <v>0</v>
      </c>
      <c r="R26" s="19">
        <f>'[1]09.'!R12</f>
        <v>0</v>
      </c>
      <c r="S26" s="19">
        <f>'[1]09.'!S12</f>
        <v>0</v>
      </c>
      <c r="T26" s="19">
        <f>'[1]09.'!T12</f>
        <v>3</v>
      </c>
      <c r="U26" s="19">
        <f>'[1]09.'!U12</f>
        <v>0</v>
      </c>
      <c r="V26" s="19">
        <f>'[1]09.'!V12</f>
        <v>90</v>
      </c>
      <c r="W26" s="19">
        <f>'[1]09.'!W12</f>
        <v>0</v>
      </c>
      <c r="X26" s="19">
        <f>'[1]09.'!X12</f>
        <v>0</v>
      </c>
      <c r="Y26" s="19">
        <f>'[1]09.'!Y12</f>
        <v>0</v>
      </c>
      <c r="Z26" s="19">
        <f>'[1]09.'!Z12</f>
        <v>0</v>
      </c>
      <c r="AA26" s="19">
        <f>'[1]09.'!AA12</f>
        <v>1</v>
      </c>
    </row>
    <row r="27" spans="1:44" ht="53.25" customHeight="1" x14ac:dyDescent="0.25">
      <c r="A27" s="19">
        <v>13</v>
      </c>
      <c r="B27" s="19" t="str">
        <f>'[1]09.'!B13</f>
        <v>ООО "Трансэнерго"</v>
      </c>
      <c r="C27" s="19" t="str">
        <f>'[1]09.'!C13</f>
        <v>ТП</v>
      </c>
      <c r="D27" s="19" t="str">
        <f>'[1]09.'!D13</f>
        <v>ТП-54</v>
      </c>
      <c r="E27" s="19" t="str">
        <f>'[1]09.'!E13</f>
        <v>6 (6.3)</v>
      </c>
      <c r="F27" s="19" t="str">
        <f>'[1]09.'!F13</f>
        <v>13,30 2019.09.24</v>
      </c>
      <c r="G27" s="19" t="str">
        <f>'[1]09.'!G13</f>
        <v>15,30 2019.09.24</v>
      </c>
      <c r="H27" s="19" t="str">
        <f>'[1]09.'!H13</f>
        <v>П</v>
      </c>
      <c r="I27" s="19">
        <f>'[1]09.'!I13</f>
        <v>2</v>
      </c>
      <c r="J27" s="19" t="str">
        <f>'[1]09.'!J13</f>
        <v>ТП-54</v>
      </c>
      <c r="K27" s="19">
        <f>'[1]09.'!K13</f>
        <v>0</v>
      </c>
      <c r="L27" s="19">
        <f>'[1]09.'!L13</f>
        <v>0</v>
      </c>
      <c r="M27" s="19">
        <f>'[1]09.'!M13</f>
        <v>3</v>
      </c>
      <c r="N27" s="19">
        <f>'[1]09.'!N13</f>
        <v>0</v>
      </c>
      <c r="O27" s="19">
        <f>'[1]09.'!O13</f>
        <v>0</v>
      </c>
      <c r="P27" s="19">
        <f>'[1]09.'!P13</f>
        <v>3</v>
      </c>
      <c r="Q27" s="19">
        <f>'[1]09.'!Q13</f>
        <v>0</v>
      </c>
      <c r="R27" s="19">
        <f>'[1]09.'!R13</f>
        <v>0</v>
      </c>
      <c r="S27" s="19">
        <f>'[1]09.'!S13</f>
        <v>0</v>
      </c>
      <c r="T27" s="19">
        <f>'[1]09.'!T13</f>
        <v>3</v>
      </c>
      <c r="U27" s="19">
        <f>'[1]09.'!U13</f>
        <v>0</v>
      </c>
      <c r="V27" s="19">
        <f>'[1]09.'!V13</f>
        <v>170</v>
      </c>
      <c r="W27" s="19">
        <f>'[1]09.'!W13</f>
        <v>0</v>
      </c>
      <c r="X27" s="19">
        <f>'[1]09.'!X13</f>
        <v>0</v>
      </c>
      <c r="Y27" s="19">
        <f>'[1]09.'!Y13</f>
        <v>0</v>
      </c>
      <c r="Z27" s="19">
        <f>'[1]09.'!Z13</f>
        <v>0</v>
      </c>
      <c r="AA27" s="19">
        <f>'[1]09.'!AA13</f>
        <v>1</v>
      </c>
    </row>
    <row r="28" spans="1:44" s="29" customFormat="1" ht="29.25" customHeight="1" x14ac:dyDescent="0.25">
      <c r="A28" s="21" t="s">
        <v>52</v>
      </c>
      <c r="B28" s="22"/>
      <c r="C28" s="22"/>
      <c r="D28" s="22"/>
      <c r="E28" s="22"/>
      <c r="F28" s="22"/>
      <c r="G28" s="23"/>
      <c r="H28" s="24" t="s">
        <v>53</v>
      </c>
      <c r="I28" s="43">
        <f>SUM(I13:I27)</f>
        <v>20.163</v>
      </c>
      <c r="J28" s="25" t="s">
        <v>54</v>
      </c>
      <c r="K28" s="25" t="s">
        <v>54</v>
      </c>
      <c r="L28" s="25" t="s">
        <v>54</v>
      </c>
      <c r="M28" s="46">
        <f t="shared" ref="M28:V28" si="0">SUM(M13:M27)</f>
        <v>476</v>
      </c>
      <c r="N28" s="26">
        <f t="shared" si="0"/>
        <v>0</v>
      </c>
      <c r="O28" s="26">
        <f t="shared" si="0"/>
        <v>0</v>
      </c>
      <c r="P28" s="26">
        <f t="shared" si="0"/>
        <v>473</v>
      </c>
      <c r="Q28" s="26">
        <f t="shared" si="0"/>
        <v>0</v>
      </c>
      <c r="R28" s="26">
        <f t="shared" si="0"/>
        <v>0</v>
      </c>
      <c r="S28" s="26">
        <f t="shared" si="0"/>
        <v>27</v>
      </c>
      <c r="T28" s="26">
        <f t="shared" si="0"/>
        <v>446</v>
      </c>
      <c r="U28" s="26">
        <f t="shared" si="0"/>
        <v>3</v>
      </c>
      <c r="V28" s="27">
        <f t="shared" si="0"/>
        <v>3310</v>
      </c>
      <c r="W28" s="26" t="s">
        <v>54</v>
      </c>
      <c r="X28" s="26" t="s">
        <v>54</v>
      </c>
      <c r="Y28" s="26" t="s">
        <v>54</v>
      </c>
      <c r="Z28" s="26" t="s">
        <v>54</v>
      </c>
      <c r="AA28" s="26" t="s">
        <v>55</v>
      </c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s="29" customFormat="1" ht="22.5" customHeight="1" x14ac:dyDescent="0.25">
      <c r="A29" s="30" t="s">
        <v>56</v>
      </c>
      <c r="B29" s="31"/>
      <c r="C29" s="31"/>
      <c r="D29" s="31"/>
      <c r="E29" s="31"/>
      <c r="F29" s="31"/>
      <c r="G29" s="32"/>
      <c r="H29" s="33" t="s">
        <v>45</v>
      </c>
      <c r="I29" s="44">
        <f>I17+I20+I21+I23+I24+I25+I26+I27</f>
        <v>13.08</v>
      </c>
      <c r="J29" s="34" t="s">
        <v>54</v>
      </c>
      <c r="K29" s="34" t="s">
        <v>54</v>
      </c>
      <c r="L29" s="34" t="s">
        <v>54</v>
      </c>
      <c r="M29" s="47">
        <f t="shared" ref="M29:V29" si="1">M17+M21+M23+M24</f>
        <v>129</v>
      </c>
      <c r="N29" s="35">
        <f t="shared" si="1"/>
        <v>0</v>
      </c>
      <c r="O29" s="35">
        <f t="shared" si="1"/>
        <v>0</v>
      </c>
      <c r="P29" s="35">
        <f t="shared" si="1"/>
        <v>129</v>
      </c>
      <c r="Q29" s="35">
        <f t="shared" si="1"/>
        <v>0</v>
      </c>
      <c r="R29" s="35">
        <f t="shared" si="1"/>
        <v>0</v>
      </c>
      <c r="S29" s="35">
        <f t="shared" si="1"/>
        <v>0</v>
      </c>
      <c r="T29" s="35">
        <f t="shared" si="1"/>
        <v>129</v>
      </c>
      <c r="U29" s="35">
        <f t="shared" si="1"/>
        <v>0</v>
      </c>
      <c r="V29" s="36">
        <f t="shared" si="1"/>
        <v>610</v>
      </c>
      <c r="W29" s="34" t="s">
        <v>54</v>
      </c>
      <c r="X29" s="34" t="s">
        <v>54</v>
      </c>
      <c r="Y29" s="34" t="s">
        <v>54</v>
      </c>
      <c r="Z29" s="34" t="s">
        <v>54</v>
      </c>
      <c r="AA29" s="35" t="s">
        <v>57</v>
      </c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</row>
    <row r="30" spans="1:44" s="29" customFormat="1" ht="22.5" customHeight="1" x14ac:dyDescent="0.25">
      <c r="A30" s="30" t="s">
        <v>58</v>
      </c>
      <c r="B30" s="31"/>
      <c r="C30" s="31"/>
      <c r="D30" s="31"/>
      <c r="E30" s="31"/>
      <c r="F30" s="31"/>
      <c r="G30" s="32"/>
      <c r="H30" s="33" t="s">
        <v>59</v>
      </c>
      <c r="I30" s="44">
        <v>0</v>
      </c>
      <c r="J30" s="34" t="s">
        <v>54</v>
      </c>
      <c r="K30" s="34" t="s">
        <v>54</v>
      </c>
      <c r="L30" s="34" t="s">
        <v>54</v>
      </c>
      <c r="M30" s="47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6">
        <v>0</v>
      </c>
      <c r="W30" s="34" t="s">
        <v>54</v>
      </c>
      <c r="X30" s="34" t="s">
        <v>54</v>
      </c>
      <c r="Y30" s="34" t="s">
        <v>54</v>
      </c>
      <c r="Z30" s="34" t="s">
        <v>54</v>
      </c>
      <c r="AA30" s="35" t="s">
        <v>60</v>
      </c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</row>
    <row r="31" spans="1:44" s="29" customFormat="1" ht="22.5" customHeight="1" x14ac:dyDescent="0.25">
      <c r="A31" s="30" t="s">
        <v>61</v>
      </c>
      <c r="B31" s="31"/>
      <c r="C31" s="31"/>
      <c r="D31" s="31"/>
      <c r="E31" s="31"/>
      <c r="F31" s="31"/>
      <c r="G31" s="32"/>
      <c r="H31" s="33" t="s">
        <v>33</v>
      </c>
      <c r="I31" s="44">
        <v>0</v>
      </c>
      <c r="J31" s="34" t="s">
        <v>54</v>
      </c>
      <c r="K31" s="34" t="s">
        <v>54</v>
      </c>
      <c r="L31" s="34" t="s">
        <v>54</v>
      </c>
      <c r="M31" s="47">
        <f t="shared" ref="M31:V31" si="2">SUM(M15:M27)-M17</f>
        <v>453</v>
      </c>
      <c r="N31" s="35">
        <f t="shared" si="2"/>
        <v>0</v>
      </c>
      <c r="O31" s="35">
        <f t="shared" si="2"/>
        <v>0</v>
      </c>
      <c r="P31" s="35">
        <f t="shared" si="2"/>
        <v>450</v>
      </c>
      <c r="Q31" s="35">
        <f t="shared" si="2"/>
        <v>0</v>
      </c>
      <c r="R31" s="35">
        <f t="shared" si="2"/>
        <v>0</v>
      </c>
      <c r="S31" s="35">
        <f t="shared" si="2"/>
        <v>27</v>
      </c>
      <c r="T31" s="35">
        <f t="shared" si="2"/>
        <v>423</v>
      </c>
      <c r="U31" s="35">
        <f t="shared" si="2"/>
        <v>3</v>
      </c>
      <c r="V31" s="36">
        <f t="shared" si="2"/>
        <v>3200</v>
      </c>
      <c r="W31" s="34" t="s">
        <v>54</v>
      </c>
      <c r="X31" s="34" t="s">
        <v>54</v>
      </c>
      <c r="Y31" s="34" t="s">
        <v>54</v>
      </c>
      <c r="Z31" s="34" t="s">
        <v>54</v>
      </c>
      <c r="AA31" s="35" t="s">
        <v>60</v>
      </c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</row>
    <row r="32" spans="1:44" s="29" customFormat="1" ht="37.5" customHeight="1" x14ac:dyDescent="0.25">
      <c r="A32" s="30" t="s">
        <v>62</v>
      </c>
      <c r="B32" s="31"/>
      <c r="C32" s="31"/>
      <c r="D32" s="31"/>
      <c r="E32" s="31"/>
      <c r="F32" s="31"/>
      <c r="G32" s="31"/>
      <c r="H32" s="38" t="s">
        <v>63</v>
      </c>
      <c r="I32" s="45">
        <f>I15+I16+I18+I19+I22</f>
        <v>7.0830000000000002</v>
      </c>
      <c r="J32" s="34" t="s">
        <v>54</v>
      </c>
      <c r="K32" s="34" t="s">
        <v>54</v>
      </c>
      <c r="L32" s="34" t="s">
        <v>54</v>
      </c>
      <c r="M32" s="47">
        <f t="shared" ref="M32:V32" si="3">M15+M16+M18+M19</f>
        <v>184</v>
      </c>
      <c r="N32" s="35">
        <f t="shared" si="3"/>
        <v>0</v>
      </c>
      <c r="O32" s="35">
        <f t="shared" si="3"/>
        <v>0</v>
      </c>
      <c r="P32" s="35">
        <f t="shared" si="3"/>
        <v>181</v>
      </c>
      <c r="Q32" s="35">
        <f t="shared" si="3"/>
        <v>0</v>
      </c>
      <c r="R32" s="35">
        <f t="shared" si="3"/>
        <v>0</v>
      </c>
      <c r="S32" s="35">
        <f t="shared" si="3"/>
        <v>27</v>
      </c>
      <c r="T32" s="35">
        <f t="shared" si="3"/>
        <v>154</v>
      </c>
      <c r="U32" s="35">
        <f t="shared" si="3"/>
        <v>3</v>
      </c>
      <c r="V32" s="36">
        <f t="shared" si="3"/>
        <v>1700</v>
      </c>
      <c r="W32" s="34" t="s">
        <v>54</v>
      </c>
      <c r="X32" s="34" t="s">
        <v>54</v>
      </c>
      <c r="Y32" s="34" t="s">
        <v>54</v>
      </c>
      <c r="Z32" s="34" t="s">
        <v>54</v>
      </c>
      <c r="AA32" s="35" t="s">
        <v>57</v>
      </c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</row>
    <row r="33" spans="1:13" s="29" customFormat="1" ht="16.5" customHeight="1" x14ac:dyDescent="0.25">
      <c r="A33" s="39"/>
      <c r="B33" s="39"/>
      <c r="C33" s="39"/>
      <c r="D33" s="39"/>
      <c r="E33" s="39"/>
      <c r="F33" s="39"/>
      <c r="G33" s="39"/>
    </row>
    <row r="34" spans="1:13" s="29" customFormat="1" ht="16.5" customHeight="1" x14ac:dyDescent="0.25">
      <c r="A34" s="40"/>
      <c r="B34" s="40"/>
      <c r="C34" s="40"/>
      <c r="D34" s="40"/>
      <c r="E34" s="40"/>
      <c r="F34" s="40"/>
      <c r="G34" s="40"/>
    </row>
    <row r="35" spans="1:13" s="29" customFormat="1" ht="16.5" customHeight="1" x14ac:dyDescent="0.25">
      <c r="A35" s="40"/>
      <c r="B35" s="40"/>
      <c r="C35" s="40"/>
      <c r="D35" s="40"/>
      <c r="E35" s="40"/>
      <c r="F35" s="40"/>
      <c r="G35" s="40"/>
    </row>
    <row r="36" spans="1:13" s="29" customFormat="1" x14ac:dyDescent="0.25">
      <c r="A36" s="39"/>
      <c r="B36" s="39"/>
      <c r="C36" s="39"/>
      <c r="D36" s="39"/>
      <c r="E36" s="39"/>
      <c r="F36" s="39"/>
      <c r="G36" s="39"/>
    </row>
    <row r="37" spans="1:13" s="29" customFormat="1" x14ac:dyDescent="0.25"/>
    <row r="38" spans="1:13" s="29" customFormat="1" x14ac:dyDescent="0.25"/>
    <row r="39" spans="1:13" s="29" customFormat="1" x14ac:dyDescent="0.25"/>
    <row r="40" spans="1:13" s="29" customFormat="1" x14ac:dyDescent="0.25"/>
    <row r="41" spans="1:13" s="29" customFormat="1" x14ac:dyDescent="0.25"/>
    <row r="42" spans="1:13" s="29" customFormat="1" x14ac:dyDescent="0.25"/>
    <row r="43" spans="1:13" s="29" customFormat="1" x14ac:dyDescent="0.25">
      <c r="J43" s="41"/>
    </row>
    <row r="44" spans="1:13" s="29" customFormat="1" x14ac:dyDescent="0.25"/>
    <row r="45" spans="1:13" s="29" customFormat="1" x14ac:dyDescent="0.25"/>
    <row r="46" spans="1:13" s="29" customFormat="1" x14ac:dyDescent="0.25">
      <c r="L46" s="42"/>
      <c r="M46" s="42"/>
    </row>
    <row r="47" spans="1:13" s="29" customFormat="1" x14ac:dyDescent="0.25">
      <c r="L47" s="42"/>
      <c r="M47" s="42"/>
    </row>
    <row r="48" spans="1:13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  <row r="68" s="29" customFormat="1" x14ac:dyDescent="0.25"/>
    <row r="69" s="29" customFormat="1" x14ac:dyDescent="0.25"/>
    <row r="70" s="29" customFormat="1" x14ac:dyDescent="0.25"/>
    <row r="71" s="29" customFormat="1" x14ac:dyDescent="0.25"/>
    <row r="72" s="29" customFormat="1" x14ac:dyDescent="0.25"/>
    <row r="73" s="29" customFormat="1" x14ac:dyDescent="0.25"/>
    <row r="74" s="29" customFormat="1" x14ac:dyDescent="0.25"/>
    <row r="75" s="29" customFormat="1" x14ac:dyDescent="0.25"/>
    <row r="76" s="29" customFormat="1" x14ac:dyDescent="0.25"/>
    <row r="77" s="29" customFormat="1" x14ac:dyDescent="0.25"/>
    <row r="78" s="29" customFormat="1" x14ac:dyDescent="0.25"/>
    <row r="79" s="29" customFormat="1" x14ac:dyDescent="0.25"/>
    <row r="80" s="29" customFormat="1" x14ac:dyDescent="0.25"/>
    <row r="81" s="29" customFormat="1" x14ac:dyDescent="0.25"/>
    <row r="82" s="29" customFormat="1" x14ac:dyDescent="0.25"/>
    <row r="83" s="29" customFormat="1" x14ac:dyDescent="0.25"/>
    <row r="84" s="29" customFormat="1" x14ac:dyDescent="0.25"/>
    <row r="85" s="29" customFormat="1" x14ac:dyDescent="0.25"/>
    <row r="86" s="29" customFormat="1" x14ac:dyDescent="0.25"/>
    <row r="87" s="29" customFormat="1" x14ac:dyDescent="0.25"/>
    <row r="88" s="29" customFormat="1" x14ac:dyDescent="0.25"/>
    <row r="89" s="29" customFormat="1" x14ac:dyDescent="0.25"/>
    <row r="90" s="29" customFormat="1" x14ac:dyDescent="0.25"/>
    <row r="91" s="29" customFormat="1" x14ac:dyDescent="0.25"/>
    <row r="92" s="29" customFormat="1" x14ac:dyDescent="0.25"/>
    <row r="93" s="29" customFormat="1" x14ac:dyDescent="0.25"/>
    <row r="94" s="29" customFormat="1" x14ac:dyDescent="0.25"/>
    <row r="95" s="29" customFormat="1" x14ac:dyDescent="0.25"/>
    <row r="96" s="29" customFormat="1" x14ac:dyDescent="0.25"/>
    <row r="97" s="29" customFormat="1" x14ac:dyDescent="0.25"/>
    <row r="98" s="29" customFormat="1" x14ac:dyDescent="0.25"/>
    <row r="99" s="29" customFormat="1" x14ac:dyDescent="0.25"/>
    <row r="100" s="29" customFormat="1" x14ac:dyDescent="0.25"/>
    <row r="101" s="29" customFormat="1" x14ac:dyDescent="0.25"/>
    <row r="102" s="29" customFormat="1" x14ac:dyDescent="0.25"/>
    <row r="103" s="29" customFormat="1" x14ac:dyDescent="0.25"/>
    <row r="104" s="29" customFormat="1" x14ac:dyDescent="0.25"/>
    <row r="105" s="29" customFormat="1" x14ac:dyDescent="0.25"/>
    <row r="106" s="29" customFormat="1" x14ac:dyDescent="0.25"/>
    <row r="107" s="29" customFormat="1" x14ac:dyDescent="0.25"/>
    <row r="108" s="29" customFormat="1" x14ac:dyDescent="0.25"/>
    <row r="109" s="29" customFormat="1" x14ac:dyDescent="0.25"/>
    <row r="110" s="29" customFormat="1" x14ac:dyDescent="0.25"/>
    <row r="111" s="29" customFormat="1" x14ac:dyDescent="0.25"/>
    <row r="112" s="29" customFormat="1" x14ac:dyDescent="0.25"/>
    <row r="113" s="29" customFormat="1" x14ac:dyDescent="0.25"/>
    <row r="114" s="29" customFormat="1" x14ac:dyDescent="0.25"/>
    <row r="115" s="29" customFormat="1" x14ac:dyDescent="0.25"/>
    <row r="116" s="29" customFormat="1" x14ac:dyDescent="0.25"/>
    <row r="117" s="29" customFormat="1" x14ac:dyDescent="0.25"/>
    <row r="118" s="29" customFormat="1" x14ac:dyDescent="0.25"/>
    <row r="119" s="29" customFormat="1" x14ac:dyDescent="0.25"/>
    <row r="120" s="29" customFormat="1" x14ac:dyDescent="0.25"/>
    <row r="121" s="29" customFormat="1" x14ac:dyDescent="0.25"/>
    <row r="122" s="29" customFormat="1" x14ac:dyDescent="0.25"/>
    <row r="123" s="29" customFormat="1" x14ac:dyDescent="0.25"/>
    <row r="124" s="29" customFormat="1" x14ac:dyDescent="0.25"/>
    <row r="125" s="29" customFormat="1" x14ac:dyDescent="0.25"/>
    <row r="126" s="29" customFormat="1" x14ac:dyDescent="0.25"/>
    <row r="127" s="29" customFormat="1" x14ac:dyDescent="0.25"/>
    <row r="128" s="29" customFormat="1" x14ac:dyDescent="0.25"/>
    <row r="129" s="29" customFormat="1" x14ac:dyDescent="0.25"/>
    <row r="130" s="29" customFormat="1" x14ac:dyDescent="0.25"/>
    <row r="131" s="29" customFormat="1" x14ac:dyDescent="0.25"/>
    <row r="132" s="29" customFormat="1" x14ac:dyDescent="0.25"/>
    <row r="133" s="29" customFormat="1" x14ac:dyDescent="0.25"/>
    <row r="134" s="29" customFormat="1" x14ac:dyDescent="0.25"/>
    <row r="135" s="29" customFormat="1" x14ac:dyDescent="0.25"/>
    <row r="136" s="29" customFormat="1" x14ac:dyDescent="0.25"/>
    <row r="137" s="29" customFormat="1" x14ac:dyDescent="0.25"/>
    <row r="138" s="29" customFormat="1" x14ac:dyDescent="0.25"/>
    <row r="139" s="29" customFormat="1" x14ac:dyDescent="0.25"/>
    <row r="140" s="29" customFormat="1" x14ac:dyDescent="0.25"/>
    <row r="141" s="29" customFormat="1" x14ac:dyDescent="0.25"/>
    <row r="142" s="29" customFormat="1" x14ac:dyDescent="0.25"/>
    <row r="143" s="29" customFormat="1" x14ac:dyDescent="0.25"/>
    <row r="144" s="29" customFormat="1" x14ac:dyDescent="0.25"/>
    <row r="145" s="29" customFormat="1" x14ac:dyDescent="0.25"/>
    <row r="146" s="29" customFormat="1" x14ac:dyDescent="0.25"/>
    <row r="147" s="29" customFormat="1" x14ac:dyDescent="0.25"/>
    <row r="148" s="29" customFormat="1" x14ac:dyDescent="0.25"/>
    <row r="149" s="29" customFormat="1" x14ac:dyDescent="0.25"/>
    <row r="150" s="29" customFormat="1" x14ac:dyDescent="0.25"/>
    <row r="151" s="29" customFormat="1" x14ac:dyDescent="0.25"/>
    <row r="152" s="29" customFormat="1" x14ac:dyDescent="0.25"/>
    <row r="153" s="29" customFormat="1" x14ac:dyDescent="0.25"/>
    <row r="154" s="29" customFormat="1" x14ac:dyDescent="0.25"/>
    <row r="155" s="29" customFormat="1" x14ac:dyDescent="0.25"/>
    <row r="156" s="29" customFormat="1" x14ac:dyDescent="0.25"/>
    <row r="157" s="29" customFormat="1" x14ac:dyDescent="0.25"/>
    <row r="158" s="29" customFormat="1" x14ac:dyDescent="0.25"/>
    <row r="159" s="29" customFormat="1" x14ac:dyDescent="0.25"/>
    <row r="160" s="29" customFormat="1" x14ac:dyDescent="0.25"/>
    <row r="161" s="29" customFormat="1" x14ac:dyDescent="0.25"/>
    <row r="162" s="29" customFormat="1" x14ac:dyDescent="0.25"/>
    <row r="163" s="29" customFormat="1" x14ac:dyDescent="0.25"/>
    <row r="164" s="29" customFormat="1" x14ac:dyDescent="0.25"/>
    <row r="165" s="29" customFormat="1" x14ac:dyDescent="0.25"/>
    <row r="166" s="29" customFormat="1" x14ac:dyDescent="0.25"/>
    <row r="167" s="29" customFormat="1" x14ac:dyDescent="0.25"/>
    <row r="168" s="29" customFormat="1" x14ac:dyDescent="0.25"/>
    <row r="169" s="29" customFormat="1" x14ac:dyDescent="0.25"/>
    <row r="170" s="29" customFormat="1" x14ac:dyDescent="0.25"/>
    <row r="171" s="29" customFormat="1" x14ac:dyDescent="0.25"/>
    <row r="172" s="29" customFormat="1" x14ac:dyDescent="0.25"/>
    <row r="173" s="29" customFormat="1" x14ac:dyDescent="0.25"/>
    <row r="174" s="29" customFormat="1" x14ac:dyDescent="0.25"/>
    <row r="175" s="29" customFormat="1" x14ac:dyDescent="0.25"/>
    <row r="176" s="29" customFormat="1" x14ac:dyDescent="0.25"/>
    <row r="177" s="29" customFormat="1" x14ac:dyDescent="0.25"/>
    <row r="178" s="29" customFormat="1" x14ac:dyDescent="0.25"/>
    <row r="179" s="29" customFormat="1" x14ac:dyDescent="0.25"/>
    <row r="180" s="29" customFormat="1" x14ac:dyDescent="0.25"/>
    <row r="181" s="29" customFormat="1" x14ac:dyDescent="0.25"/>
    <row r="182" s="29" customFormat="1" x14ac:dyDescent="0.25"/>
    <row r="183" s="29" customFormat="1" x14ac:dyDescent="0.25"/>
    <row r="184" s="29" customFormat="1" x14ac:dyDescent="0.25"/>
    <row r="185" s="29" customFormat="1" x14ac:dyDescent="0.25"/>
    <row r="186" s="29" customFormat="1" x14ac:dyDescent="0.25"/>
    <row r="187" s="29" customFormat="1" x14ac:dyDescent="0.25"/>
    <row r="188" s="29" customFormat="1" x14ac:dyDescent="0.25"/>
    <row r="189" s="29" customFormat="1" x14ac:dyDescent="0.25"/>
    <row r="190" s="29" customFormat="1" x14ac:dyDescent="0.25"/>
    <row r="191" s="29" customFormat="1" x14ac:dyDescent="0.25"/>
    <row r="192" s="29" customFormat="1" x14ac:dyDescent="0.25"/>
    <row r="193" s="29" customFormat="1" x14ac:dyDescent="0.25"/>
    <row r="194" s="29" customFormat="1" x14ac:dyDescent="0.25"/>
    <row r="195" s="29" customFormat="1" x14ac:dyDescent="0.25"/>
    <row r="196" s="29" customFormat="1" x14ac:dyDescent="0.25"/>
    <row r="197" s="29" customFormat="1" x14ac:dyDescent="0.25"/>
    <row r="198" s="29" customFormat="1" x14ac:dyDescent="0.25"/>
    <row r="199" s="29" customFormat="1" x14ac:dyDescent="0.25"/>
    <row r="200" s="29" customFormat="1" x14ac:dyDescent="0.25"/>
    <row r="201" s="29" customFormat="1" x14ac:dyDescent="0.25"/>
    <row r="202" s="29" customFormat="1" x14ac:dyDescent="0.25"/>
    <row r="203" s="29" customFormat="1" x14ac:dyDescent="0.25"/>
    <row r="204" s="29" customFormat="1" x14ac:dyDescent="0.25"/>
    <row r="205" s="29" customFormat="1" x14ac:dyDescent="0.25"/>
    <row r="206" s="29" customFormat="1" x14ac:dyDescent="0.25"/>
    <row r="207" s="29" customFormat="1" x14ac:dyDescent="0.25"/>
    <row r="208" s="29" customFormat="1" x14ac:dyDescent="0.25"/>
    <row r="209" s="29" customFormat="1" x14ac:dyDescent="0.25"/>
    <row r="210" s="29" customFormat="1" x14ac:dyDescent="0.25"/>
    <row r="211" s="29" customFormat="1" x14ac:dyDescent="0.25"/>
    <row r="212" s="29" customFormat="1" x14ac:dyDescent="0.25"/>
    <row r="213" s="29" customFormat="1" x14ac:dyDescent="0.25"/>
    <row r="214" s="29" customFormat="1" x14ac:dyDescent="0.25"/>
    <row r="215" s="29" customFormat="1" x14ac:dyDescent="0.25"/>
    <row r="216" s="29" customFormat="1" x14ac:dyDescent="0.25"/>
    <row r="217" s="29" customFormat="1" x14ac:dyDescent="0.25"/>
    <row r="218" s="29" customFormat="1" x14ac:dyDescent="0.25"/>
    <row r="219" s="29" customFormat="1" x14ac:dyDescent="0.25"/>
    <row r="220" s="29" customFormat="1" x14ac:dyDescent="0.25"/>
    <row r="221" s="29" customFormat="1" x14ac:dyDescent="0.25"/>
    <row r="222" s="29" customFormat="1" x14ac:dyDescent="0.25"/>
    <row r="223" s="29" customFormat="1" x14ac:dyDescent="0.25"/>
    <row r="224" s="29" customFormat="1" x14ac:dyDescent="0.25"/>
    <row r="225" s="29" customFormat="1" x14ac:dyDescent="0.25"/>
    <row r="226" s="29" customFormat="1" x14ac:dyDescent="0.25"/>
    <row r="227" s="29" customFormat="1" x14ac:dyDescent="0.25"/>
    <row r="228" s="29" customFormat="1" x14ac:dyDescent="0.25"/>
    <row r="229" s="29" customFormat="1" x14ac:dyDescent="0.25"/>
    <row r="230" s="29" customFormat="1" x14ac:dyDescent="0.25"/>
    <row r="231" s="29" customFormat="1" x14ac:dyDescent="0.25"/>
    <row r="232" s="29" customFormat="1" x14ac:dyDescent="0.25"/>
    <row r="233" s="29" customFormat="1" x14ac:dyDescent="0.25"/>
    <row r="234" s="29" customFormat="1" x14ac:dyDescent="0.25"/>
    <row r="235" s="29" customFormat="1" x14ac:dyDescent="0.25"/>
    <row r="236" s="29" customFormat="1" x14ac:dyDescent="0.25"/>
    <row r="237" s="29" customFormat="1" x14ac:dyDescent="0.25"/>
    <row r="238" s="29" customFormat="1" x14ac:dyDescent="0.25"/>
    <row r="239" s="29" customFormat="1" x14ac:dyDescent="0.25"/>
    <row r="240" s="29" customFormat="1" x14ac:dyDescent="0.25"/>
    <row r="241" s="29" customFormat="1" x14ac:dyDescent="0.25"/>
    <row r="242" s="29" customFormat="1" x14ac:dyDescent="0.25"/>
    <row r="243" s="29" customFormat="1" x14ac:dyDescent="0.25"/>
    <row r="244" s="29" customFormat="1" x14ac:dyDescent="0.25"/>
    <row r="245" s="29" customFormat="1" x14ac:dyDescent="0.25"/>
    <row r="246" s="29" customFormat="1" x14ac:dyDescent="0.25"/>
    <row r="247" s="29" customFormat="1" x14ac:dyDescent="0.25"/>
    <row r="248" s="29" customFormat="1" x14ac:dyDescent="0.25"/>
    <row r="249" s="29" customFormat="1" x14ac:dyDescent="0.25"/>
    <row r="250" s="29" customFormat="1" x14ac:dyDescent="0.25"/>
    <row r="251" s="29" customFormat="1" x14ac:dyDescent="0.25"/>
    <row r="252" s="29" customFormat="1" x14ac:dyDescent="0.25"/>
    <row r="253" s="29" customFormat="1" x14ac:dyDescent="0.25"/>
    <row r="254" s="29" customFormat="1" x14ac:dyDescent="0.25"/>
    <row r="255" s="29" customFormat="1" x14ac:dyDescent="0.25"/>
    <row r="256" s="29" customFormat="1" x14ac:dyDescent="0.25"/>
    <row r="257" s="29" customFormat="1" x14ac:dyDescent="0.25"/>
    <row r="258" s="29" customFormat="1" x14ac:dyDescent="0.25"/>
    <row r="259" s="29" customFormat="1" x14ac:dyDescent="0.25"/>
    <row r="260" s="29" customFormat="1" x14ac:dyDescent="0.25"/>
    <row r="261" s="29" customFormat="1" x14ac:dyDescent="0.25"/>
    <row r="262" s="29" customFormat="1" x14ac:dyDescent="0.25"/>
    <row r="263" s="29" customFormat="1" x14ac:dyDescent="0.25"/>
    <row r="264" s="29" customFormat="1" x14ac:dyDescent="0.25"/>
    <row r="265" s="29" customFormat="1" x14ac:dyDescent="0.25"/>
    <row r="266" s="29" customFormat="1" x14ac:dyDescent="0.25"/>
    <row r="267" s="29" customFormat="1" x14ac:dyDescent="0.25"/>
    <row r="268" s="29" customFormat="1" x14ac:dyDescent="0.25"/>
    <row r="269" s="29" customFormat="1" x14ac:dyDescent="0.25"/>
    <row r="270" s="29" customFormat="1" x14ac:dyDescent="0.25"/>
    <row r="271" s="29" customFormat="1" x14ac:dyDescent="0.25"/>
    <row r="272" s="29" customFormat="1" x14ac:dyDescent="0.25"/>
    <row r="273" s="29" customFormat="1" x14ac:dyDescent="0.25"/>
    <row r="274" s="29" customFormat="1" x14ac:dyDescent="0.25"/>
    <row r="275" s="29" customFormat="1" x14ac:dyDescent="0.25"/>
    <row r="276" s="29" customFormat="1" x14ac:dyDescent="0.25"/>
    <row r="277" s="29" customFormat="1" x14ac:dyDescent="0.25"/>
    <row r="278" s="29" customFormat="1" x14ac:dyDescent="0.25"/>
    <row r="279" s="29" customFormat="1" x14ac:dyDescent="0.25"/>
    <row r="280" s="29" customFormat="1" x14ac:dyDescent="0.25"/>
    <row r="281" s="29" customFormat="1" x14ac:dyDescent="0.25"/>
    <row r="282" s="29" customFormat="1" x14ac:dyDescent="0.25"/>
    <row r="283" s="29" customFormat="1" x14ac:dyDescent="0.25"/>
    <row r="284" s="29" customFormat="1" x14ac:dyDescent="0.25"/>
    <row r="285" s="29" customFormat="1" x14ac:dyDescent="0.25"/>
    <row r="286" s="29" customFormat="1" x14ac:dyDescent="0.25"/>
    <row r="287" s="29" customFormat="1" x14ac:dyDescent="0.25"/>
    <row r="288" s="29" customFormat="1" x14ac:dyDescent="0.25"/>
    <row r="289" s="29" customFormat="1" x14ac:dyDescent="0.25"/>
    <row r="290" s="29" customFormat="1" x14ac:dyDescent="0.25"/>
    <row r="291" s="29" customFormat="1" x14ac:dyDescent="0.25"/>
    <row r="292" s="29" customFormat="1" x14ac:dyDescent="0.25"/>
    <row r="293" s="29" customFormat="1" x14ac:dyDescent="0.25"/>
    <row r="294" s="29" customFormat="1" x14ac:dyDescent="0.25"/>
    <row r="295" s="29" customFormat="1" x14ac:dyDescent="0.25"/>
    <row r="296" s="29" customFormat="1" x14ac:dyDescent="0.25"/>
    <row r="297" s="29" customFormat="1" x14ac:dyDescent="0.25"/>
    <row r="298" s="29" customFormat="1" x14ac:dyDescent="0.25"/>
    <row r="299" s="29" customFormat="1" x14ac:dyDescent="0.25"/>
    <row r="300" s="29" customFormat="1" x14ac:dyDescent="0.25"/>
    <row r="301" s="29" customFormat="1" x14ac:dyDescent="0.25"/>
    <row r="302" s="29" customFormat="1" x14ac:dyDescent="0.25"/>
    <row r="303" s="29" customFormat="1" x14ac:dyDescent="0.25"/>
    <row r="304" s="29" customFormat="1" x14ac:dyDescent="0.25"/>
    <row r="305" s="29" customFormat="1" x14ac:dyDescent="0.25"/>
    <row r="306" s="29" customFormat="1" x14ac:dyDescent="0.25"/>
    <row r="307" s="29" customFormat="1" x14ac:dyDescent="0.25"/>
    <row r="308" s="29" customFormat="1" x14ac:dyDescent="0.25"/>
    <row r="309" s="29" customFormat="1" x14ac:dyDescent="0.25"/>
    <row r="310" s="29" customFormat="1" x14ac:dyDescent="0.25"/>
    <row r="311" s="29" customFormat="1" x14ac:dyDescent="0.25"/>
    <row r="312" s="29" customFormat="1" x14ac:dyDescent="0.25"/>
    <row r="313" s="29" customFormat="1" x14ac:dyDescent="0.25"/>
    <row r="314" s="29" customFormat="1" x14ac:dyDescent="0.25"/>
    <row r="315" s="29" customFormat="1" x14ac:dyDescent="0.25"/>
    <row r="316" s="29" customFormat="1" x14ac:dyDescent="0.25"/>
    <row r="317" s="29" customFormat="1" x14ac:dyDescent="0.25"/>
    <row r="318" s="29" customFormat="1" x14ac:dyDescent="0.25"/>
    <row r="319" s="29" customFormat="1" x14ac:dyDescent="0.25"/>
    <row r="320" s="29" customFormat="1" x14ac:dyDescent="0.25"/>
    <row r="321" s="29" customFormat="1" x14ac:dyDescent="0.25"/>
    <row r="322" s="29" customFormat="1" x14ac:dyDescent="0.25"/>
    <row r="323" s="29" customFormat="1" x14ac:dyDescent="0.25"/>
    <row r="324" s="29" customFormat="1" x14ac:dyDescent="0.25"/>
    <row r="325" s="29" customFormat="1" x14ac:dyDescent="0.25"/>
    <row r="326" s="29" customFormat="1" x14ac:dyDescent="0.25"/>
    <row r="327" s="29" customFormat="1" x14ac:dyDescent="0.25"/>
    <row r="328" s="29" customFormat="1" x14ac:dyDescent="0.25"/>
    <row r="329" s="29" customFormat="1" x14ac:dyDescent="0.25"/>
    <row r="330" s="29" customFormat="1" x14ac:dyDescent="0.25"/>
    <row r="331" s="29" customFormat="1" x14ac:dyDescent="0.25"/>
    <row r="332" s="29" customFormat="1" x14ac:dyDescent="0.25"/>
    <row r="333" s="29" customFormat="1" x14ac:dyDescent="0.25"/>
    <row r="334" s="29" customFormat="1" x14ac:dyDescent="0.25"/>
    <row r="335" s="29" customFormat="1" x14ac:dyDescent="0.25"/>
    <row r="336" s="29" customFormat="1" x14ac:dyDescent="0.25"/>
    <row r="337" s="29" customFormat="1" x14ac:dyDescent="0.25"/>
    <row r="338" s="29" customFormat="1" x14ac:dyDescent="0.25"/>
    <row r="339" s="29" customFormat="1" x14ac:dyDescent="0.25"/>
    <row r="340" s="29" customFormat="1" x14ac:dyDescent="0.25"/>
    <row r="341" s="29" customFormat="1" x14ac:dyDescent="0.25"/>
    <row r="342" s="29" customFormat="1" x14ac:dyDescent="0.25"/>
    <row r="343" s="29" customFormat="1" x14ac:dyDescent="0.25"/>
    <row r="344" s="29" customFormat="1" x14ac:dyDescent="0.25"/>
    <row r="345" s="29" customFormat="1" x14ac:dyDescent="0.25"/>
    <row r="346" s="29" customFormat="1" x14ac:dyDescent="0.25"/>
    <row r="347" s="29" customFormat="1" x14ac:dyDescent="0.25"/>
    <row r="348" s="29" customFormat="1" x14ac:dyDescent="0.25"/>
    <row r="349" s="29" customFormat="1" x14ac:dyDescent="0.25"/>
    <row r="350" s="29" customFormat="1" x14ac:dyDescent="0.25"/>
    <row r="351" s="29" customFormat="1" x14ac:dyDescent="0.25"/>
    <row r="352" s="29" customFormat="1" x14ac:dyDescent="0.25"/>
    <row r="353" s="29" customFormat="1" x14ac:dyDescent="0.25"/>
    <row r="354" s="29" customFormat="1" x14ac:dyDescent="0.25"/>
    <row r="355" s="29" customFormat="1" x14ac:dyDescent="0.25"/>
    <row r="356" s="29" customFormat="1" x14ac:dyDescent="0.25"/>
    <row r="357" s="29" customFormat="1" x14ac:dyDescent="0.25"/>
    <row r="358" s="29" customFormat="1" x14ac:dyDescent="0.25"/>
    <row r="359" s="29" customFormat="1" x14ac:dyDescent="0.25"/>
    <row r="360" s="29" customFormat="1" x14ac:dyDescent="0.25"/>
    <row r="361" s="29" customFormat="1" x14ac:dyDescent="0.25"/>
    <row r="362" s="29" customFormat="1" x14ac:dyDescent="0.25"/>
    <row r="363" s="29" customFormat="1" x14ac:dyDescent="0.25"/>
    <row r="364" s="29" customFormat="1" x14ac:dyDescent="0.25"/>
    <row r="365" s="29" customFormat="1" x14ac:dyDescent="0.25"/>
    <row r="366" s="29" customFormat="1" x14ac:dyDescent="0.25"/>
    <row r="367" s="29" customFormat="1" x14ac:dyDescent="0.25"/>
    <row r="368" s="29" customFormat="1" x14ac:dyDescent="0.25"/>
    <row r="369" s="29" customFormat="1" x14ac:dyDescent="0.25"/>
    <row r="370" s="29" customFormat="1" x14ac:dyDescent="0.25"/>
    <row r="371" s="29" customFormat="1" x14ac:dyDescent="0.25"/>
    <row r="372" s="29" customFormat="1" x14ac:dyDescent="0.25"/>
    <row r="373" s="29" customFormat="1" x14ac:dyDescent="0.25"/>
    <row r="374" s="29" customFormat="1" x14ac:dyDescent="0.25"/>
    <row r="375" s="29" customFormat="1" x14ac:dyDescent="0.25"/>
    <row r="376" s="29" customFormat="1" x14ac:dyDescent="0.25"/>
    <row r="377" s="29" customFormat="1" x14ac:dyDescent="0.25"/>
    <row r="378" s="29" customFormat="1" x14ac:dyDescent="0.25"/>
    <row r="379" s="29" customFormat="1" x14ac:dyDescent="0.25"/>
    <row r="380" s="29" customFormat="1" x14ac:dyDescent="0.25"/>
    <row r="381" s="29" customFormat="1" x14ac:dyDescent="0.25"/>
    <row r="382" s="29" customFormat="1" x14ac:dyDescent="0.25"/>
    <row r="383" s="29" customFormat="1" x14ac:dyDescent="0.25"/>
    <row r="384" s="29" customFormat="1" x14ac:dyDescent="0.25"/>
    <row r="385" s="29" customFormat="1" x14ac:dyDescent="0.25"/>
    <row r="386" s="29" customFormat="1" x14ac:dyDescent="0.25"/>
    <row r="387" s="29" customFormat="1" x14ac:dyDescent="0.25"/>
    <row r="388" s="29" customFormat="1" x14ac:dyDescent="0.25"/>
    <row r="389" s="29" customFormat="1" x14ac:dyDescent="0.25"/>
    <row r="390" s="29" customFormat="1" x14ac:dyDescent="0.25"/>
    <row r="391" s="29" customFormat="1" x14ac:dyDescent="0.25"/>
    <row r="392" s="29" customFormat="1" x14ac:dyDescent="0.25"/>
    <row r="393" s="29" customFormat="1" x14ac:dyDescent="0.25"/>
    <row r="394" s="29" customFormat="1" x14ac:dyDescent="0.25"/>
    <row r="395" s="29" customFormat="1" x14ac:dyDescent="0.25"/>
    <row r="396" s="29" customFormat="1" x14ac:dyDescent="0.25"/>
    <row r="397" s="29" customFormat="1" x14ac:dyDescent="0.25"/>
    <row r="398" s="29" customFormat="1" x14ac:dyDescent="0.25"/>
    <row r="399" s="29" customFormat="1" x14ac:dyDescent="0.25"/>
    <row r="400" s="29" customFormat="1" x14ac:dyDescent="0.25"/>
    <row r="401" s="29" customFormat="1" x14ac:dyDescent="0.25"/>
    <row r="402" s="29" customFormat="1" x14ac:dyDescent="0.25"/>
    <row r="403" s="29" customFormat="1" x14ac:dyDescent="0.25"/>
    <row r="404" s="29" customFormat="1" x14ac:dyDescent="0.25"/>
    <row r="405" s="29" customFormat="1" x14ac:dyDescent="0.25"/>
    <row r="406" s="29" customFormat="1" x14ac:dyDescent="0.25"/>
    <row r="407" s="29" customFormat="1" x14ac:dyDescent="0.25"/>
    <row r="408" s="29" customFormat="1" x14ac:dyDescent="0.25"/>
    <row r="409" s="29" customFormat="1" x14ac:dyDescent="0.25"/>
    <row r="410" s="29" customFormat="1" x14ac:dyDescent="0.25"/>
    <row r="411" s="29" customFormat="1" x14ac:dyDescent="0.25"/>
    <row r="412" s="29" customFormat="1" x14ac:dyDescent="0.25"/>
    <row r="413" s="29" customFormat="1" x14ac:dyDescent="0.25"/>
    <row r="414" s="29" customFormat="1" x14ac:dyDescent="0.25"/>
    <row r="415" s="29" customFormat="1" x14ac:dyDescent="0.25"/>
    <row r="416" s="29" customFormat="1" x14ac:dyDescent="0.25"/>
    <row r="417" s="29" customFormat="1" x14ac:dyDescent="0.25"/>
    <row r="418" s="29" customFormat="1" x14ac:dyDescent="0.25"/>
    <row r="419" s="29" customFormat="1" x14ac:dyDescent="0.25"/>
    <row r="420" s="29" customFormat="1" x14ac:dyDescent="0.25"/>
    <row r="421" s="29" customFormat="1" x14ac:dyDescent="0.25"/>
    <row r="422" s="29" customFormat="1" x14ac:dyDescent="0.25"/>
    <row r="423" s="29" customFormat="1" x14ac:dyDescent="0.25"/>
    <row r="424" s="29" customFormat="1" x14ac:dyDescent="0.25"/>
    <row r="425" s="29" customFormat="1" x14ac:dyDescent="0.25"/>
    <row r="426" s="29" customFormat="1" x14ac:dyDescent="0.25"/>
    <row r="427" s="29" customFormat="1" x14ac:dyDescent="0.25"/>
    <row r="428" s="29" customFormat="1" x14ac:dyDescent="0.25"/>
    <row r="429" s="29" customFormat="1" x14ac:dyDescent="0.25"/>
    <row r="430" s="29" customFormat="1" x14ac:dyDescent="0.25"/>
    <row r="431" s="29" customFormat="1" x14ac:dyDescent="0.25"/>
    <row r="432" s="29" customFormat="1" x14ac:dyDescent="0.25"/>
    <row r="433" s="29" customFormat="1" x14ac:dyDescent="0.25"/>
    <row r="434" s="29" customFormat="1" x14ac:dyDescent="0.25"/>
    <row r="435" s="29" customFormat="1" x14ac:dyDescent="0.25"/>
    <row r="436" s="29" customFormat="1" x14ac:dyDescent="0.25"/>
    <row r="437" s="29" customFormat="1" x14ac:dyDescent="0.25"/>
    <row r="438" s="29" customFormat="1" x14ac:dyDescent="0.25"/>
    <row r="439" s="29" customFormat="1" x14ac:dyDescent="0.25"/>
    <row r="440" s="29" customFormat="1" x14ac:dyDescent="0.25"/>
    <row r="441" s="29" customFormat="1" x14ac:dyDescent="0.25"/>
    <row r="442" s="29" customFormat="1" x14ac:dyDescent="0.25"/>
    <row r="443" s="29" customFormat="1" x14ac:dyDescent="0.25"/>
    <row r="444" s="29" customFormat="1" x14ac:dyDescent="0.25"/>
    <row r="445" s="29" customFormat="1" x14ac:dyDescent="0.25"/>
    <row r="446" s="29" customFormat="1" x14ac:dyDescent="0.25"/>
    <row r="447" s="29" customFormat="1" x14ac:dyDescent="0.25"/>
    <row r="448" s="29" customFormat="1" x14ac:dyDescent="0.25"/>
    <row r="449" s="29" customFormat="1" x14ac:dyDescent="0.25"/>
    <row r="450" s="29" customFormat="1" x14ac:dyDescent="0.25"/>
    <row r="451" s="29" customFormat="1" x14ac:dyDescent="0.25"/>
    <row r="452" s="29" customFormat="1" x14ac:dyDescent="0.25"/>
    <row r="453" s="29" customFormat="1" x14ac:dyDescent="0.25"/>
    <row r="454" s="29" customFormat="1" x14ac:dyDescent="0.25"/>
    <row r="455" s="29" customFormat="1" x14ac:dyDescent="0.25"/>
    <row r="456" s="29" customFormat="1" x14ac:dyDescent="0.25"/>
    <row r="457" s="29" customFormat="1" x14ac:dyDescent="0.25"/>
    <row r="458" s="29" customFormat="1" x14ac:dyDescent="0.25"/>
    <row r="459" s="29" customFormat="1" x14ac:dyDescent="0.25"/>
    <row r="460" s="29" customFormat="1" x14ac:dyDescent="0.25"/>
    <row r="461" s="29" customFormat="1" x14ac:dyDescent="0.25"/>
    <row r="462" s="29" customFormat="1" x14ac:dyDescent="0.25"/>
    <row r="463" s="29" customFormat="1" x14ac:dyDescent="0.25"/>
    <row r="464" s="29" customFormat="1" x14ac:dyDescent="0.25"/>
    <row r="465" s="29" customFormat="1" x14ac:dyDescent="0.25"/>
    <row r="466" s="29" customFormat="1" x14ac:dyDescent="0.25"/>
    <row r="467" s="29" customFormat="1" x14ac:dyDescent="0.25"/>
    <row r="468" s="29" customFormat="1" x14ac:dyDescent="0.25"/>
    <row r="469" s="29" customFormat="1" x14ac:dyDescent="0.25"/>
    <row r="470" s="29" customFormat="1" x14ac:dyDescent="0.25"/>
    <row r="471" s="29" customFormat="1" x14ac:dyDescent="0.25"/>
    <row r="472" s="29" customFormat="1" x14ac:dyDescent="0.25"/>
    <row r="473" s="29" customFormat="1" x14ac:dyDescent="0.25"/>
    <row r="474" s="29" customFormat="1" x14ac:dyDescent="0.25"/>
    <row r="475" s="29" customFormat="1" x14ac:dyDescent="0.25"/>
    <row r="476" s="29" customFormat="1" x14ac:dyDescent="0.25"/>
    <row r="477" s="29" customFormat="1" x14ac:dyDescent="0.25"/>
    <row r="478" s="29" customFormat="1" x14ac:dyDescent="0.25"/>
    <row r="479" s="29" customFormat="1" x14ac:dyDescent="0.25"/>
    <row r="480" s="29" customFormat="1" x14ac:dyDescent="0.25"/>
    <row r="481" s="29" customFormat="1" x14ac:dyDescent="0.25"/>
    <row r="482" s="29" customFormat="1" x14ac:dyDescent="0.25"/>
    <row r="483" s="29" customFormat="1" x14ac:dyDescent="0.25"/>
    <row r="484" s="29" customFormat="1" x14ac:dyDescent="0.25"/>
    <row r="485" s="29" customFormat="1" x14ac:dyDescent="0.25"/>
    <row r="486" s="29" customFormat="1" x14ac:dyDescent="0.25"/>
    <row r="487" s="29" customFormat="1" x14ac:dyDescent="0.25"/>
    <row r="488" s="29" customFormat="1" x14ac:dyDescent="0.25"/>
    <row r="489" s="29" customFormat="1" x14ac:dyDescent="0.25"/>
    <row r="490" s="29" customFormat="1" x14ac:dyDescent="0.25"/>
    <row r="491" s="29" customFormat="1" x14ac:dyDescent="0.25"/>
    <row r="492" s="29" customFormat="1" x14ac:dyDescent="0.25"/>
    <row r="493" s="29" customFormat="1" x14ac:dyDescent="0.25"/>
    <row r="494" s="29" customFormat="1" x14ac:dyDescent="0.25"/>
    <row r="495" s="29" customFormat="1" x14ac:dyDescent="0.25"/>
    <row r="496" s="29" customFormat="1" x14ac:dyDescent="0.25"/>
    <row r="497" s="29" customFormat="1" x14ac:dyDescent="0.25"/>
    <row r="498" s="29" customFormat="1" x14ac:dyDescent="0.25"/>
    <row r="499" s="29" customFormat="1" x14ac:dyDescent="0.25"/>
    <row r="500" s="29" customFormat="1" x14ac:dyDescent="0.25"/>
    <row r="501" s="29" customFormat="1" x14ac:dyDescent="0.25"/>
    <row r="502" s="29" customFormat="1" x14ac:dyDescent="0.25"/>
    <row r="503" s="29" customFormat="1" x14ac:dyDescent="0.25"/>
    <row r="504" s="29" customFormat="1" x14ac:dyDescent="0.25"/>
    <row r="505" s="29" customFormat="1" x14ac:dyDescent="0.25"/>
    <row r="506" s="29" customFormat="1" x14ac:dyDescent="0.25"/>
    <row r="507" s="29" customFormat="1" x14ac:dyDescent="0.25"/>
    <row r="508" s="29" customFormat="1" x14ac:dyDescent="0.25"/>
    <row r="509" s="29" customFormat="1" x14ac:dyDescent="0.25"/>
    <row r="510" s="29" customFormat="1" x14ac:dyDescent="0.25"/>
    <row r="511" s="29" customFormat="1" x14ac:dyDescent="0.25"/>
    <row r="512" s="29" customFormat="1" x14ac:dyDescent="0.25"/>
    <row r="513" s="29" customFormat="1" x14ac:dyDescent="0.25"/>
    <row r="514" s="29" customFormat="1" x14ac:dyDescent="0.25"/>
    <row r="515" s="29" customFormat="1" x14ac:dyDescent="0.25"/>
    <row r="516" s="29" customFormat="1" x14ac:dyDescent="0.25"/>
    <row r="517" s="29" customFormat="1" x14ac:dyDescent="0.25"/>
    <row r="518" s="29" customFormat="1" x14ac:dyDescent="0.25"/>
    <row r="519" s="29" customFormat="1" x14ac:dyDescent="0.25"/>
    <row r="520" s="29" customFormat="1" x14ac:dyDescent="0.25"/>
    <row r="521" s="29" customFormat="1" x14ac:dyDescent="0.25"/>
    <row r="522" s="29" customFormat="1" x14ac:dyDescent="0.25"/>
    <row r="523" s="29" customFormat="1" x14ac:dyDescent="0.25"/>
    <row r="524" s="29" customFormat="1" x14ac:dyDescent="0.25"/>
    <row r="525" s="29" customFormat="1" x14ac:dyDescent="0.25"/>
    <row r="526" s="29" customFormat="1" x14ac:dyDescent="0.25"/>
    <row r="527" s="29" customFormat="1" x14ac:dyDescent="0.25"/>
    <row r="528" s="29" customFormat="1" x14ac:dyDescent="0.25"/>
    <row r="529" s="29" customFormat="1" x14ac:dyDescent="0.25"/>
    <row r="530" s="29" customFormat="1" x14ac:dyDescent="0.25"/>
    <row r="531" s="29" customFormat="1" x14ac:dyDescent="0.25"/>
    <row r="532" s="29" customFormat="1" x14ac:dyDescent="0.25"/>
    <row r="533" s="29" customFormat="1" x14ac:dyDescent="0.25"/>
    <row r="534" s="29" customFormat="1" x14ac:dyDescent="0.25"/>
    <row r="535" s="29" customFormat="1" x14ac:dyDescent="0.25"/>
    <row r="536" s="29" customFormat="1" x14ac:dyDescent="0.25"/>
    <row r="537" s="29" customFormat="1" x14ac:dyDescent="0.25"/>
    <row r="538" s="29" customFormat="1" x14ac:dyDescent="0.25"/>
    <row r="539" s="29" customFormat="1" x14ac:dyDescent="0.25"/>
    <row r="540" s="29" customFormat="1" x14ac:dyDescent="0.25"/>
    <row r="541" s="29" customFormat="1" x14ac:dyDescent="0.25"/>
    <row r="542" s="29" customFormat="1" x14ac:dyDescent="0.25"/>
    <row r="543" s="29" customFormat="1" x14ac:dyDescent="0.25"/>
    <row r="544" s="29" customFormat="1" x14ac:dyDescent="0.25"/>
    <row r="545" s="29" customFormat="1" x14ac:dyDescent="0.25"/>
    <row r="546" s="29" customFormat="1" x14ac:dyDescent="0.25"/>
    <row r="547" s="29" customFormat="1" x14ac:dyDescent="0.25"/>
    <row r="548" s="29" customFormat="1" x14ac:dyDescent="0.25"/>
    <row r="549" s="29" customFormat="1" x14ac:dyDescent="0.25"/>
    <row r="550" s="29" customFormat="1" x14ac:dyDescent="0.25"/>
    <row r="551" s="29" customFormat="1" x14ac:dyDescent="0.25"/>
    <row r="552" s="29" customFormat="1" x14ac:dyDescent="0.25"/>
    <row r="553" s="29" customFormat="1" x14ac:dyDescent="0.25"/>
    <row r="554" s="29" customFormat="1" x14ac:dyDescent="0.25"/>
    <row r="555" s="29" customFormat="1" x14ac:dyDescent="0.25"/>
    <row r="556" s="29" customFormat="1" x14ac:dyDescent="0.25"/>
    <row r="557" s="29" customFormat="1" x14ac:dyDescent="0.25"/>
    <row r="558" s="29" customFormat="1" x14ac:dyDescent="0.25"/>
    <row r="559" s="29" customFormat="1" x14ac:dyDescent="0.25"/>
    <row r="560" s="29" customFormat="1" x14ac:dyDescent="0.25"/>
    <row r="561" s="29" customFormat="1" x14ac:dyDescent="0.25"/>
    <row r="562" s="29" customFormat="1" x14ac:dyDescent="0.25"/>
    <row r="563" s="29" customFormat="1" x14ac:dyDescent="0.25"/>
    <row r="564" s="29" customFormat="1" x14ac:dyDescent="0.25"/>
    <row r="565" s="29" customFormat="1" x14ac:dyDescent="0.25"/>
    <row r="566" s="29" customFormat="1" x14ac:dyDescent="0.25"/>
    <row r="567" s="29" customFormat="1" x14ac:dyDescent="0.25"/>
    <row r="568" s="29" customFormat="1" x14ac:dyDescent="0.25"/>
    <row r="569" s="29" customFormat="1" x14ac:dyDescent="0.25"/>
    <row r="570" s="29" customFormat="1" x14ac:dyDescent="0.25"/>
    <row r="571" s="29" customFormat="1" x14ac:dyDescent="0.25"/>
    <row r="572" s="29" customFormat="1" x14ac:dyDescent="0.25"/>
    <row r="573" s="29" customFormat="1" x14ac:dyDescent="0.25"/>
    <row r="574" s="29" customFormat="1" x14ac:dyDescent="0.25"/>
    <row r="575" s="29" customFormat="1" x14ac:dyDescent="0.25"/>
    <row r="576" s="29" customFormat="1" x14ac:dyDescent="0.25"/>
    <row r="577" s="29" customFormat="1" x14ac:dyDescent="0.25"/>
    <row r="578" s="29" customFormat="1" x14ac:dyDescent="0.25"/>
    <row r="579" s="29" customFormat="1" x14ac:dyDescent="0.25"/>
    <row r="580" s="29" customFormat="1" x14ac:dyDescent="0.25"/>
    <row r="581" s="29" customFormat="1" x14ac:dyDescent="0.25"/>
    <row r="582" s="29" customFormat="1" x14ac:dyDescent="0.25"/>
    <row r="583" s="29" customFormat="1" x14ac:dyDescent="0.25"/>
    <row r="584" s="29" customFormat="1" x14ac:dyDescent="0.25"/>
    <row r="585" s="29" customFormat="1" x14ac:dyDescent="0.25"/>
    <row r="586" s="29" customFormat="1" x14ac:dyDescent="0.25"/>
    <row r="587" s="29" customFormat="1" x14ac:dyDescent="0.25"/>
    <row r="588" s="29" customFormat="1" x14ac:dyDescent="0.25"/>
    <row r="589" s="29" customFormat="1" x14ac:dyDescent="0.25"/>
    <row r="590" s="29" customFormat="1" x14ac:dyDescent="0.25"/>
    <row r="591" s="29" customFormat="1" x14ac:dyDescent="0.25"/>
    <row r="592" s="29" customFormat="1" x14ac:dyDescent="0.25"/>
    <row r="593" s="29" customFormat="1" x14ac:dyDescent="0.25"/>
    <row r="594" s="29" customFormat="1" x14ac:dyDescent="0.25"/>
    <row r="595" s="29" customFormat="1" x14ac:dyDescent="0.25"/>
    <row r="596" s="29" customFormat="1" x14ac:dyDescent="0.25"/>
    <row r="597" s="29" customFormat="1" x14ac:dyDescent="0.25"/>
    <row r="598" s="29" customFormat="1" x14ac:dyDescent="0.25"/>
    <row r="599" s="29" customFormat="1" x14ac:dyDescent="0.25"/>
    <row r="600" s="29" customFormat="1" x14ac:dyDescent="0.25"/>
    <row r="601" s="29" customFormat="1" x14ac:dyDescent="0.25"/>
    <row r="602" s="29" customFormat="1" x14ac:dyDescent="0.25"/>
    <row r="603" s="29" customFormat="1" x14ac:dyDescent="0.25"/>
    <row r="604" s="29" customFormat="1" x14ac:dyDescent="0.25"/>
    <row r="605" s="29" customFormat="1" x14ac:dyDescent="0.25"/>
    <row r="606" s="29" customFormat="1" x14ac:dyDescent="0.25"/>
    <row r="607" s="29" customFormat="1" x14ac:dyDescent="0.25"/>
    <row r="608" s="29" customFormat="1" x14ac:dyDescent="0.25"/>
    <row r="609" s="29" customFormat="1" x14ac:dyDescent="0.25"/>
    <row r="610" s="29" customFormat="1" x14ac:dyDescent="0.25"/>
    <row r="611" s="29" customFormat="1" x14ac:dyDescent="0.25"/>
    <row r="612" s="29" customFormat="1" x14ac:dyDescent="0.25"/>
    <row r="613" s="29" customFormat="1" x14ac:dyDescent="0.25"/>
    <row r="614" s="29" customFormat="1" x14ac:dyDescent="0.25"/>
    <row r="615" s="29" customFormat="1" x14ac:dyDescent="0.25"/>
    <row r="616" s="29" customFormat="1" x14ac:dyDescent="0.25"/>
    <row r="617" s="29" customFormat="1" x14ac:dyDescent="0.25"/>
    <row r="618" s="29" customFormat="1" x14ac:dyDescent="0.25"/>
    <row r="619" s="29" customFormat="1" x14ac:dyDescent="0.25"/>
    <row r="620" s="29" customFormat="1" x14ac:dyDescent="0.25"/>
    <row r="621" s="29" customFormat="1" x14ac:dyDescent="0.25"/>
    <row r="622" s="29" customFormat="1" x14ac:dyDescent="0.25"/>
    <row r="623" s="29" customFormat="1" x14ac:dyDescent="0.25"/>
    <row r="624" s="29" customFormat="1" x14ac:dyDescent="0.25"/>
    <row r="625" s="29" customFormat="1" x14ac:dyDescent="0.25"/>
    <row r="626" s="29" customFormat="1" x14ac:dyDescent="0.25"/>
    <row r="627" s="29" customFormat="1" x14ac:dyDescent="0.25"/>
    <row r="628" s="29" customFormat="1" x14ac:dyDescent="0.25"/>
    <row r="629" s="29" customFormat="1" x14ac:dyDescent="0.25"/>
    <row r="630" s="29" customFormat="1" x14ac:dyDescent="0.25"/>
    <row r="631" s="29" customFormat="1" x14ac:dyDescent="0.25"/>
    <row r="632" s="29" customFormat="1" x14ac:dyDescent="0.25"/>
    <row r="633" s="29" customFormat="1" x14ac:dyDescent="0.25"/>
    <row r="634" s="29" customFormat="1" x14ac:dyDescent="0.25"/>
    <row r="635" s="29" customFormat="1" x14ac:dyDescent="0.25"/>
    <row r="636" s="29" customFormat="1" x14ac:dyDescent="0.25"/>
    <row r="637" s="29" customFormat="1" x14ac:dyDescent="0.25"/>
    <row r="638" s="29" customFormat="1" x14ac:dyDescent="0.25"/>
    <row r="639" s="29" customFormat="1" x14ac:dyDescent="0.25"/>
    <row r="640" s="29" customFormat="1" x14ac:dyDescent="0.25"/>
    <row r="641" s="29" customFormat="1" x14ac:dyDescent="0.25"/>
    <row r="642" s="29" customFormat="1" x14ac:dyDescent="0.25"/>
    <row r="643" s="29" customFormat="1" x14ac:dyDescent="0.25"/>
    <row r="644" s="29" customFormat="1" x14ac:dyDescent="0.25"/>
    <row r="645" s="29" customFormat="1" x14ac:dyDescent="0.25"/>
    <row r="646" s="29" customFormat="1" x14ac:dyDescent="0.25"/>
    <row r="647" s="29" customFormat="1" x14ac:dyDescent="0.25"/>
    <row r="648" s="29" customFormat="1" x14ac:dyDescent="0.25"/>
    <row r="649" s="29" customFormat="1" x14ac:dyDescent="0.25"/>
    <row r="650" s="29" customFormat="1" x14ac:dyDescent="0.25"/>
    <row r="651" s="29" customFormat="1" x14ac:dyDescent="0.25"/>
    <row r="652" s="29" customFormat="1" x14ac:dyDescent="0.25"/>
    <row r="653" s="29" customFormat="1" x14ac:dyDescent="0.25"/>
    <row r="654" s="29" customFormat="1" x14ac:dyDescent="0.25"/>
    <row r="655" s="29" customFormat="1" x14ac:dyDescent="0.25"/>
    <row r="656" s="29" customFormat="1" x14ac:dyDescent="0.25"/>
    <row r="657" s="29" customFormat="1" x14ac:dyDescent="0.25"/>
    <row r="658" s="29" customFormat="1" x14ac:dyDescent="0.25"/>
    <row r="659" s="29" customFormat="1" x14ac:dyDescent="0.25"/>
    <row r="660" s="29" customFormat="1" x14ac:dyDescent="0.25"/>
    <row r="661" s="29" customFormat="1" x14ac:dyDescent="0.25"/>
    <row r="662" s="29" customFormat="1" x14ac:dyDescent="0.25"/>
    <row r="663" s="29" customFormat="1" x14ac:dyDescent="0.25"/>
    <row r="664" s="29" customFormat="1" x14ac:dyDescent="0.25"/>
    <row r="665" s="29" customFormat="1" x14ac:dyDescent="0.25"/>
    <row r="666" s="29" customFormat="1" x14ac:dyDescent="0.25"/>
    <row r="667" s="29" customFormat="1" x14ac:dyDescent="0.25"/>
    <row r="668" s="29" customFormat="1" x14ac:dyDescent="0.25"/>
    <row r="669" s="29" customFormat="1" x14ac:dyDescent="0.25"/>
    <row r="670" s="29" customFormat="1" x14ac:dyDescent="0.25"/>
    <row r="671" s="29" customFormat="1" x14ac:dyDescent="0.25"/>
    <row r="672" s="29" customFormat="1" x14ac:dyDescent="0.25"/>
    <row r="673" s="29" customFormat="1" x14ac:dyDescent="0.25"/>
    <row r="674" s="29" customFormat="1" x14ac:dyDescent="0.25"/>
    <row r="675" s="29" customFormat="1" x14ac:dyDescent="0.25"/>
    <row r="676" s="29" customFormat="1" x14ac:dyDescent="0.25"/>
    <row r="677" s="29" customFormat="1" x14ac:dyDescent="0.25"/>
    <row r="678" s="29" customFormat="1" x14ac:dyDescent="0.25"/>
    <row r="679" s="29" customFormat="1" x14ac:dyDescent="0.25"/>
    <row r="680" s="29" customFormat="1" x14ac:dyDescent="0.25"/>
    <row r="681" s="29" customFormat="1" x14ac:dyDescent="0.25"/>
    <row r="682" s="29" customFormat="1" x14ac:dyDescent="0.25"/>
    <row r="683" s="29" customFormat="1" x14ac:dyDescent="0.25"/>
    <row r="684" s="29" customFormat="1" x14ac:dyDescent="0.25"/>
    <row r="685" s="29" customFormat="1" x14ac:dyDescent="0.25"/>
    <row r="686" s="29" customFormat="1" x14ac:dyDescent="0.25"/>
    <row r="687" s="29" customFormat="1" x14ac:dyDescent="0.25"/>
    <row r="688" s="29" customFormat="1" x14ac:dyDescent="0.25"/>
    <row r="689" s="29" customFormat="1" x14ac:dyDescent="0.25"/>
    <row r="690" s="29" customFormat="1" x14ac:dyDescent="0.25"/>
    <row r="691" s="29" customFormat="1" x14ac:dyDescent="0.25"/>
    <row r="692" s="29" customFormat="1" x14ac:dyDescent="0.25"/>
    <row r="693" s="29" customFormat="1" x14ac:dyDescent="0.25"/>
    <row r="694" s="29" customFormat="1" x14ac:dyDescent="0.25"/>
    <row r="695" s="29" customFormat="1" x14ac:dyDescent="0.25"/>
    <row r="696" s="29" customFormat="1" x14ac:dyDescent="0.25"/>
    <row r="697" s="29" customFormat="1" x14ac:dyDescent="0.25"/>
    <row r="698" s="29" customFormat="1" x14ac:dyDescent="0.25"/>
    <row r="699" s="29" customFormat="1" x14ac:dyDescent="0.25"/>
    <row r="700" s="29" customFormat="1" x14ac:dyDescent="0.25"/>
    <row r="701" s="29" customFormat="1" x14ac:dyDescent="0.25"/>
    <row r="702" s="29" customFormat="1" x14ac:dyDescent="0.25"/>
    <row r="703" s="29" customFormat="1" x14ac:dyDescent="0.25"/>
    <row r="704" s="29" customFormat="1" x14ac:dyDescent="0.25"/>
    <row r="705" s="29" customFormat="1" x14ac:dyDescent="0.25"/>
    <row r="706" s="29" customFormat="1" x14ac:dyDescent="0.25"/>
    <row r="707" s="29" customFormat="1" x14ac:dyDescent="0.25"/>
    <row r="708" s="29" customFormat="1" x14ac:dyDescent="0.25"/>
    <row r="709" s="29" customFormat="1" x14ac:dyDescent="0.25"/>
    <row r="710" s="29" customFormat="1" x14ac:dyDescent="0.25"/>
    <row r="711" s="29" customFormat="1" x14ac:dyDescent="0.25"/>
    <row r="712" s="29" customFormat="1" x14ac:dyDescent="0.25"/>
    <row r="713" s="29" customFormat="1" x14ac:dyDescent="0.25"/>
    <row r="714" s="29" customFormat="1" x14ac:dyDescent="0.25"/>
    <row r="715" s="29" customFormat="1" x14ac:dyDescent="0.25"/>
    <row r="716" s="29" customFormat="1" x14ac:dyDescent="0.25"/>
    <row r="717" s="29" customFormat="1" x14ac:dyDescent="0.25"/>
    <row r="718" s="29" customFormat="1" x14ac:dyDescent="0.25"/>
    <row r="719" s="29" customFormat="1" x14ac:dyDescent="0.25"/>
    <row r="720" s="29" customFormat="1" x14ac:dyDescent="0.25"/>
    <row r="721" s="29" customFormat="1" x14ac:dyDescent="0.25"/>
    <row r="722" s="29" customFormat="1" x14ac:dyDescent="0.25"/>
    <row r="723" s="29" customFormat="1" x14ac:dyDescent="0.25"/>
    <row r="724" s="29" customFormat="1" x14ac:dyDescent="0.25"/>
    <row r="725" s="29" customFormat="1" x14ac:dyDescent="0.25"/>
    <row r="726" s="29" customFormat="1" x14ac:dyDescent="0.25"/>
    <row r="727" s="29" customFormat="1" x14ac:dyDescent="0.25"/>
    <row r="728" s="29" customFormat="1" x14ac:dyDescent="0.25"/>
    <row r="729" s="29" customFormat="1" x14ac:dyDescent="0.25"/>
    <row r="730" s="29" customFormat="1" x14ac:dyDescent="0.25"/>
    <row r="731" s="29" customFormat="1" x14ac:dyDescent="0.25"/>
    <row r="732" s="29" customFormat="1" x14ac:dyDescent="0.25"/>
    <row r="733" s="29" customFormat="1" x14ac:dyDescent="0.25"/>
    <row r="734" s="29" customFormat="1" x14ac:dyDescent="0.25"/>
    <row r="735" s="29" customFormat="1" x14ac:dyDescent="0.25"/>
    <row r="736" s="29" customFormat="1" x14ac:dyDescent="0.25"/>
    <row r="737" s="29" customFormat="1" x14ac:dyDescent="0.25"/>
    <row r="738" s="29" customFormat="1" x14ac:dyDescent="0.25"/>
    <row r="739" s="29" customFormat="1" x14ac:dyDescent="0.25"/>
    <row r="740" s="29" customFormat="1" x14ac:dyDescent="0.25"/>
    <row r="741" s="29" customFormat="1" x14ac:dyDescent="0.25"/>
    <row r="742" s="29" customFormat="1" x14ac:dyDescent="0.25"/>
    <row r="743" s="29" customFormat="1" x14ac:dyDescent="0.25"/>
    <row r="744" s="29" customFormat="1" x14ac:dyDescent="0.25"/>
    <row r="745" s="29" customFormat="1" x14ac:dyDescent="0.25"/>
    <row r="746" s="29" customFormat="1" x14ac:dyDescent="0.25"/>
    <row r="747" s="29" customFormat="1" x14ac:dyDescent="0.25"/>
    <row r="748" s="29" customFormat="1" x14ac:dyDescent="0.25"/>
    <row r="749" s="29" customFormat="1" x14ac:dyDescent="0.25"/>
    <row r="750" s="29" customFormat="1" x14ac:dyDescent="0.25"/>
    <row r="751" s="29" customFormat="1" x14ac:dyDescent="0.25"/>
    <row r="752" s="29" customFormat="1" x14ac:dyDescent="0.25"/>
    <row r="753" s="29" customFormat="1" x14ac:dyDescent="0.25"/>
    <row r="754" s="29" customFormat="1" x14ac:dyDescent="0.25"/>
    <row r="755" s="29" customFormat="1" x14ac:dyDescent="0.25"/>
    <row r="756" s="29" customFormat="1" x14ac:dyDescent="0.25"/>
    <row r="757" s="29" customFormat="1" x14ac:dyDescent="0.25"/>
    <row r="758" s="29" customFormat="1" x14ac:dyDescent="0.25"/>
    <row r="759" s="29" customFormat="1" x14ac:dyDescent="0.25"/>
    <row r="760" s="29" customFormat="1" x14ac:dyDescent="0.25"/>
    <row r="761" s="29" customFormat="1" x14ac:dyDescent="0.25"/>
    <row r="762" s="29" customFormat="1" x14ac:dyDescent="0.25"/>
    <row r="763" s="29" customFormat="1" x14ac:dyDescent="0.25"/>
    <row r="764" s="29" customFormat="1" x14ac:dyDescent="0.25"/>
    <row r="765" s="29" customFormat="1" x14ac:dyDescent="0.25"/>
    <row r="766" s="29" customFormat="1" x14ac:dyDescent="0.25"/>
    <row r="767" s="29" customFormat="1" x14ac:dyDescent="0.25"/>
    <row r="768" s="29" customFormat="1" x14ac:dyDescent="0.25"/>
    <row r="769" s="29" customFormat="1" x14ac:dyDescent="0.25"/>
    <row r="770" s="29" customFormat="1" x14ac:dyDescent="0.25"/>
    <row r="771" s="29" customFormat="1" x14ac:dyDescent="0.25"/>
    <row r="772" s="29" customFormat="1" x14ac:dyDescent="0.25"/>
    <row r="773" s="29" customFormat="1" x14ac:dyDescent="0.25"/>
    <row r="774" s="29" customFormat="1" x14ac:dyDescent="0.25"/>
    <row r="775" s="29" customFormat="1" x14ac:dyDescent="0.25"/>
    <row r="776" s="29" customFormat="1" x14ac:dyDescent="0.25"/>
    <row r="777" s="29" customFormat="1" x14ac:dyDescent="0.25"/>
    <row r="778" s="29" customFormat="1" x14ac:dyDescent="0.25"/>
    <row r="779" s="29" customFormat="1" x14ac:dyDescent="0.25"/>
    <row r="780" s="29" customFormat="1" x14ac:dyDescent="0.25"/>
    <row r="781" s="29" customFormat="1" x14ac:dyDescent="0.25"/>
    <row r="782" s="29" customFormat="1" x14ac:dyDescent="0.25"/>
    <row r="783" s="29" customFormat="1" x14ac:dyDescent="0.25"/>
    <row r="784" s="29" customFormat="1" x14ac:dyDescent="0.25"/>
    <row r="785" s="29" customFormat="1" x14ac:dyDescent="0.25"/>
    <row r="786" s="29" customFormat="1" x14ac:dyDescent="0.25"/>
    <row r="787" s="29" customFormat="1" x14ac:dyDescent="0.25"/>
    <row r="788" s="29" customFormat="1" x14ac:dyDescent="0.25"/>
    <row r="789" s="29" customFormat="1" x14ac:dyDescent="0.25"/>
    <row r="790" s="29" customFormat="1" x14ac:dyDescent="0.25"/>
    <row r="791" s="29" customFormat="1" x14ac:dyDescent="0.25"/>
    <row r="792" s="29" customFormat="1" x14ac:dyDescent="0.25"/>
    <row r="793" s="29" customFormat="1" x14ac:dyDescent="0.25"/>
    <row r="794" s="29" customFormat="1" x14ac:dyDescent="0.25"/>
    <row r="795" s="29" customFormat="1" x14ac:dyDescent="0.25"/>
    <row r="796" s="29" customFormat="1" x14ac:dyDescent="0.25"/>
    <row r="797" s="29" customFormat="1" x14ac:dyDescent="0.25"/>
    <row r="798" s="29" customFormat="1" x14ac:dyDescent="0.25"/>
    <row r="799" s="29" customFormat="1" x14ac:dyDescent="0.25"/>
    <row r="800" s="29" customFormat="1" x14ac:dyDescent="0.25"/>
    <row r="801" s="29" customFormat="1" x14ac:dyDescent="0.25"/>
    <row r="802" s="29" customFormat="1" x14ac:dyDescent="0.25"/>
    <row r="803" s="29" customFormat="1" x14ac:dyDescent="0.25"/>
    <row r="804" s="29" customFormat="1" x14ac:dyDescent="0.25"/>
    <row r="805" s="29" customFormat="1" x14ac:dyDescent="0.25"/>
    <row r="806" s="29" customFormat="1" x14ac:dyDescent="0.25"/>
    <row r="807" s="29" customFormat="1" x14ac:dyDescent="0.25"/>
    <row r="808" s="29" customFormat="1" x14ac:dyDescent="0.25"/>
    <row r="809" s="29" customFormat="1" x14ac:dyDescent="0.25"/>
    <row r="810" s="29" customFormat="1" x14ac:dyDescent="0.25"/>
    <row r="811" s="29" customFormat="1" x14ac:dyDescent="0.25"/>
    <row r="812" s="29" customFormat="1" x14ac:dyDescent="0.25"/>
    <row r="813" s="29" customFormat="1" x14ac:dyDescent="0.25"/>
    <row r="814" s="29" customFormat="1" x14ac:dyDescent="0.25"/>
    <row r="815" s="29" customFormat="1" x14ac:dyDescent="0.25"/>
    <row r="816" s="29" customFormat="1" x14ac:dyDescent="0.25"/>
    <row r="817" s="29" customFormat="1" x14ac:dyDescent="0.25"/>
    <row r="818" s="29" customFormat="1" x14ac:dyDescent="0.25"/>
    <row r="819" s="29" customFormat="1" x14ac:dyDescent="0.25"/>
    <row r="820" s="29" customFormat="1" x14ac:dyDescent="0.25"/>
    <row r="821" s="29" customFormat="1" x14ac:dyDescent="0.25"/>
    <row r="822" s="29" customFormat="1" x14ac:dyDescent="0.25"/>
    <row r="823" s="29" customFormat="1" x14ac:dyDescent="0.25"/>
    <row r="824" s="29" customFormat="1" x14ac:dyDescent="0.25"/>
    <row r="825" s="29" customFormat="1" x14ac:dyDescent="0.25"/>
    <row r="826" s="29" customFormat="1" x14ac:dyDescent="0.25"/>
    <row r="827" s="29" customFormat="1" x14ac:dyDescent="0.25"/>
    <row r="828" s="29" customFormat="1" x14ac:dyDescent="0.25"/>
    <row r="829" s="29" customFormat="1" x14ac:dyDescent="0.25"/>
    <row r="830" s="29" customFormat="1" x14ac:dyDescent="0.25"/>
    <row r="831" s="29" customFormat="1" x14ac:dyDescent="0.25"/>
    <row r="832" s="29" customFormat="1" x14ac:dyDescent="0.25"/>
    <row r="833" s="29" customFormat="1" x14ac:dyDescent="0.25"/>
    <row r="834" s="29" customFormat="1" x14ac:dyDescent="0.25"/>
    <row r="835" s="29" customFormat="1" x14ac:dyDescent="0.25"/>
    <row r="836" s="29" customFormat="1" x14ac:dyDescent="0.25"/>
    <row r="837" s="29" customFormat="1" x14ac:dyDescent="0.25"/>
    <row r="838" s="29" customFormat="1" x14ac:dyDescent="0.25"/>
    <row r="839" s="29" customFormat="1" x14ac:dyDescent="0.25"/>
    <row r="840" s="29" customFormat="1" x14ac:dyDescent="0.25"/>
    <row r="841" s="29" customFormat="1" x14ac:dyDescent="0.25"/>
    <row r="842" s="29" customFormat="1" x14ac:dyDescent="0.25"/>
    <row r="843" s="29" customFormat="1" x14ac:dyDescent="0.25"/>
    <row r="844" s="29" customFormat="1" x14ac:dyDescent="0.25"/>
    <row r="845" s="29" customFormat="1" x14ac:dyDescent="0.25"/>
    <row r="846" s="29" customFormat="1" x14ac:dyDescent="0.25"/>
    <row r="847" s="29" customFormat="1" x14ac:dyDescent="0.25"/>
    <row r="848" s="29" customFormat="1" x14ac:dyDescent="0.25"/>
    <row r="849" s="29" customFormat="1" x14ac:dyDescent="0.25"/>
    <row r="850" s="29" customFormat="1" x14ac:dyDescent="0.25"/>
    <row r="851" s="29" customFormat="1" x14ac:dyDescent="0.25"/>
    <row r="852" s="29" customFormat="1" x14ac:dyDescent="0.25"/>
    <row r="853" s="29" customFormat="1" x14ac:dyDescent="0.25"/>
    <row r="854" s="29" customFormat="1" x14ac:dyDescent="0.25"/>
    <row r="855" s="29" customFormat="1" x14ac:dyDescent="0.25"/>
    <row r="856" s="29" customFormat="1" x14ac:dyDescent="0.25"/>
    <row r="857" s="29" customFormat="1" x14ac:dyDescent="0.25"/>
    <row r="858" s="29" customFormat="1" x14ac:dyDescent="0.25"/>
    <row r="859" s="29" customFormat="1" x14ac:dyDescent="0.25"/>
    <row r="860" s="29" customFormat="1" x14ac:dyDescent="0.25"/>
    <row r="861" s="29" customFormat="1" x14ac:dyDescent="0.25"/>
    <row r="862" s="29" customFormat="1" x14ac:dyDescent="0.25"/>
    <row r="863" s="29" customFormat="1" x14ac:dyDescent="0.25"/>
    <row r="864" s="29" customFormat="1" x14ac:dyDescent="0.25"/>
    <row r="865" s="29" customFormat="1" x14ac:dyDescent="0.25"/>
    <row r="866" s="29" customFormat="1" x14ac:dyDescent="0.25"/>
    <row r="867" s="29" customFormat="1" x14ac:dyDescent="0.25"/>
    <row r="868" s="29" customFormat="1" x14ac:dyDescent="0.25"/>
    <row r="869" s="29" customFormat="1" x14ac:dyDescent="0.25"/>
    <row r="870" s="29" customFormat="1" x14ac:dyDescent="0.25"/>
    <row r="871" s="29" customFormat="1" x14ac:dyDescent="0.25"/>
    <row r="872" s="29" customFormat="1" x14ac:dyDescent="0.25"/>
    <row r="873" s="29" customFormat="1" x14ac:dyDescent="0.25"/>
    <row r="874" s="29" customFormat="1" x14ac:dyDescent="0.25"/>
    <row r="875" s="29" customFormat="1" x14ac:dyDescent="0.25"/>
    <row r="876" s="29" customFormat="1" x14ac:dyDescent="0.25"/>
    <row r="877" s="29" customFormat="1" x14ac:dyDescent="0.25"/>
    <row r="878" s="29" customFormat="1" x14ac:dyDescent="0.25"/>
    <row r="879" s="29" customFormat="1" x14ac:dyDescent="0.25"/>
    <row r="880" s="29" customFormat="1" x14ac:dyDescent="0.25"/>
    <row r="881" s="29" customFormat="1" x14ac:dyDescent="0.25"/>
    <row r="882" s="29" customFormat="1" x14ac:dyDescent="0.25"/>
    <row r="883" s="29" customFormat="1" x14ac:dyDescent="0.25"/>
    <row r="884" s="29" customFormat="1" x14ac:dyDescent="0.25"/>
    <row r="885" s="29" customFormat="1" x14ac:dyDescent="0.25"/>
    <row r="886" s="29" customFormat="1" x14ac:dyDescent="0.25"/>
    <row r="887" s="29" customFormat="1" x14ac:dyDescent="0.25"/>
    <row r="888" s="29" customFormat="1" x14ac:dyDescent="0.25"/>
    <row r="889" s="29" customFormat="1" x14ac:dyDescent="0.25"/>
    <row r="890" s="29" customFormat="1" x14ac:dyDescent="0.25"/>
    <row r="891" s="29" customFormat="1" x14ac:dyDescent="0.25"/>
    <row r="892" s="29" customFormat="1" x14ac:dyDescent="0.25"/>
    <row r="893" s="29" customFormat="1" x14ac:dyDescent="0.25"/>
    <row r="894" s="29" customFormat="1" x14ac:dyDescent="0.25"/>
    <row r="895" s="29" customFormat="1" x14ac:dyDescent="0.25"/>
    <row r="896" s="29" customFormat="1" x14ac:dyDescent="0.25"/>
    <row r="897" s="29" customFormat="1" x14ac:dyDescent="0.25"/>
    <row r="898" s="29" customFormat="1" x14ac:dyDescent="0.25"/>
    <row r="899" s="29" customFormat="1" x14ac:dyDescent="0.25"/>
    <row r="900" s="29" customFormat="1" x14ac:dyDescent="0.25"/>
    <row r="901" s="29" customFormat="1" x14ac:dyDescent="0.25"/>
    <row r="902" s="29" customFormat="1" x14ac:dyDescent="0.25"/>
    <row r="903" s="29" customFormat="1" x14ac:dyDescent="0.25"/>
    <row r="904" s="29" customFormat="1" x14ac:dyDescent="0.25"/>
    <row r="905" s="29" customFormat="1" x14ac:dyDescent="0.25"/>
    <row r="906" s="29" customFormat="1" x14ac:dyDescent="0.25"/>
    <row r="907" s="29" customFormat="1" x14ac:dyDescent="0.25"/>
    <row r="908" s="29" customFormat="1" x14ac:dyDescent="0.25"/>
    <row r="909" s="29" customFormat="1" x14ac:dyDescent="0.25"/>
    <row r="910" s="29" customFormat="1" x14ac:dyDescent="0.25"/>
    <row r="911" s="29" customFormat="1" x14ac:dyDescent="0.25"/>
    <row r="912" s="29" customFormat="1" x14ac:dyDescent="0.25"/>
    <row r="913" s="29" customFormat="1" x14ac:dyDescent="0.25"/>
    <row r="914" s="29" customFormat="1" x14ac:dyDescent="0.25"/>
    <row r="915" s="29" customFormat="1" x14ac:dyDescent="0.25"/>
    <row r="916" s="29" customFormat="1" x14ac:dyDescent="0.25"/>
    <row r="917" s="29" customFormat="1" x14ac:dyDescent="0.25"/>
    <row r="918" s="29" customFormat="1" x14ac:dyDescent="0.25"/>
    <row r="919" s="29" customFormat="1" x14ac:dyDescent="0.25"/>
    <row r="920" s="29" customFormat="1" x14ac:dyDescent="0.25"/>
    <row r="921" s="29" customFormat="1" x14ac:dyDescent="0.25"/>
    <row r="922" s="29" customFormat="1" x14ac:dyDescent="0.25"/>
    <row r="923" s="29" customFormat="1" x14ac:dyDescent="0.25"/>
    <row r="924" s="29" customFormat="1" x14ac:dyDescent="0.25"/>
    <row r="925" s="29" customFormat="1" x14ac:dyDescent="0.25"/>
    <row r="926" s="29" customFormat="1" x14ac:dyDescent="0.25"/>
    <row r="927" s="29" customFormat="1" x14ac:dyDescent="0.25"/>
    <row r="928" s="29" customFormat="1" x14ac:dyDescent="0.25"/>
    <row r="929" s="29" customFormat="1" x14ac:dyDescent="0.25"/>
    <row r="930" s="29" customFormat="1" x14ac:dyDescent="0.25"/>
    <row r="931" s="29" customFormat="1" x14ac:dyDescent="0.25"/>
    <row r="932" s="29" customFormat="1" x14ac:dyDescent="0.25"/>
    <row r="933" s="29" customFormat="1" x14ac:dyDescent="0.25"/>
    <row r="934" s="29" customFormat="1" x14ac:dyDescent="0.25"/>
    <row r="935" s="29" customFormat="1" x14ac:dyDescent="0.25"/>
    <row r="936" s="29" customFormat="1" x14ac:dyDescent="0.25"/>
    <row r="937" s="29" customFormat="1" x14ac:dyDescent="0.25"/>
    <row r="938" s="29" customFormat="1" x14ac:dyDescent="0.25"/>
    <row r="939" s="29" customFormat="1" x14ac:dyDescent="0.25"/>
    <row r="940" s="29" customFormat="1" x14ac:dyDescent="0.25"/>
    <row r="941" s="29" customFormat="1" x14ac:dyDescent="0.25"/>
    <row r="942" s="29" customFormat="1" x14ac:dyDescent="0.25"/>
    <row r="943" s="29" customFormat="1" x14ac:dyDescent="0.25"/>
    <row r="944" s="29" customFormat="1" x14ac:dyDescent="0.25"/>
    <row r="945" s="29" customFormat="1" x14ac:dyDescent="0.25"/>
    <row r="946" s="29" customFormat="1" x14ac:dyDescent="0.25"/>
    <row r="947" s="29" customFormat="1" x14ac:dyDescent="0.25"/>
    <row r="948" s="29" customFormat="1" x14ac:dyDescent="0.25"/>
    <row r="949" s="29" customFormat="1" x14ac:dyDescent="0.25"/>
    <row r="950" s="29" customFormat="1" x14ac:dyDescent="0.25"/>
    <row r="951" s="29" customFormat="1" x14ac:dyDescent="0.25"/>
    <row r="952" s="29" customFormat="1" x14ac:dyDescent="0.25"/>
    <row r="953" s="29" customFormat="1" x14ac:dyDescent="0.25"/>
    <row r="954" s="29" customFormat="1" x14ac:dyDescent="0.25"/>
    <row r="955" s="29" customFormat="1" x14ac:dyDescent="0.25"/>
    <row r="956" s="29" customFormat="1" x14ac:dyDescent="0.25"/>
    <row r="957" s="29" customFormat="1" x14ac:dyDescent="0.25"/>
    <row r="958" s="29" customFormat="1" x14ac:dyDescent="0.25"/>
    <row r="959" s="29" customFormat="1" x14ac:dyDescent="0.25"/>
    <row r="960" s="29" customFormat="1" x14ac:dyDescent="0.25"/>
    <row r="961" s="29" customFormat="1" x14ac:dyDescent="0.25"/>
    <row r="962" s="29" customFormat="1" x14ac:dyDescent="0.25"/>
    <row r="963" s="29" customFormat="1" x14ac:dyDescent="0.25"/>
    <row r="964" s="29" customFormat="1" x14ac:dyDescent="0.25"/>
    <row r="965" s="29" customFormat="1" x14ac:dyDescent="0.25"/>
    <row r="966" s="29" customFormat="1" x14ac:dyDescent="0.25"/>
    <row r="967" s="29" customFormat="1" x14ac:dyDescent="0.25"/>
    <row r="968" s="29" customFormat="1" x14ac:dyDescent="0.25"/>
    <row r="969" s="29" customFormat="1" x14ac:dyDescent="0.25"/>
    <row r="970" s="29" customFormat="1" x14ac:dyDescent="0.25"/>
    <row r="971" s="29" customFormat="1" x14ac:dyDescent="0.25"/>
    <row r="972" s="29" customFormat="1" x14ac:dyDescent="0.25"/>
    <row r="973" s="29" customFormat="1" x14ac:dyDescent="0.25"/>
    <row r="974" s="29" customFormat="1" x14ac:dyDescent="0.25"/>
    <row r="975" s="29" customFormat="1" x14ac:dyDescent="0.25"/>
    <row r="976" s="29" customFormat="1" x14ac:dyDescent="0.25"/>
    <row r="977" s="29" customFormat="1" x14ac:dyDescent="0.25"/>
    <row r="978" s="29" customFormat="1" x14ac:dyDescent="0.25"/>
    <row r="979" s="29" customFormat="1" x14ac:dyDescent="0.25"/>
    <row r="980" s="29" customFormat="1" x14ac:dyDescent="0.25"/>
    <row r="981" s="29" customFormat="1" x14ac:dyDescent="0.25"/>
    <row r="982" s="29" customFormat="1" x14ac:dyDescent="0.25"/>
    <row r="983" s="29" customFormat="1" x14ac:dyDescent="0.25"/>
    <row r="984" s="29" customFormat="1" x14ac:dyDescent="0.25"/>
    <row r="985" s="29" customFormat="1" x14ac:dyDescent="0.25"/>
    <row r="986" s="29" customFormat="1" x14ac:dyDescent="0.25"/>
    <row r="987" s="29" customFormat="1" x14ac:dyDescent="0.25"/>
    <row r="988" s="29" customFormat="1" x14ac:dyDescent="0.25"/>
    <row r="989" s="29" customFormat="1" x14ac:dyDescent="0.25"/>
    <row r="990" s="29" customFormat="1" x14ac:dyDescent="0.25"/>
    <row r="991" s="29" customFormat="1" x14ac:dyDescent="0.25"/>
    <row r="992" s="29" customFormat="1" x14ac:dyDescent="0.25"/>
    <row r="993" s="29" customFormat="1" x14ac:dyDescent="0.25"/>
    <row r="994" s="29" customFormat="1" x14ac:dyDescent="0.25"/>
    <row r="995" s="29" customFormat="1" x14ac:dyDescent="0.25"/>
    <row r="996" s="29" customFormat="1" x14ac:dyDescent="0.25"/>
    <row r="997" s="29" customFormat="1" x14ac:dyDescent="0.25"/>
    <row r="998" s="29" customFormat="1" x14ac:dyDescent="0.25"/>
    <row r="999" s="29" customFormat="1" x14ac:dyDescent="0.25"/>
    <row r="1000" s="29" customFormat="1" x14ac:dyDescent="0.25"/>
    <row r="1001" s="29" customFormat="1" x14ac:dyDescent="0.25"/>
    <row r="1002" s="29" customFormat="1" x14ac:dyDescent="0.25"/>
    <row r="1003" s="29" customFormat="1" x14ac:dyDescent="0.25"/>
    <row r="1004" s="29" customFormat="1" x14ac:dyDescent="0.25"/>
    <row r="1005" s="29" customFormat="1" x14ac:dyDescent="0.25"/>
    <row r="1006" s="29" customFormat="1" x14ac:dyDescent="0.25"/>
    <row r="1007" s="29" customFormat="1" x14ac:dyDescent="0.25"/>
    <row r="1008" s="29" customFormat="1" x14ac:dyDescent="0.25"/>
    <row r="1009" s="29" customFormat="1" x14ac:dyDescent="0.25"/>
    <row r="1010" s="29" customFormat="1" x14ac:dyDescent="0.25"/>
    <row r="1011" s="29" customFormat="1" x14ac:dyDescent="0.25"/>
    <row r="1012" s="29" customFormat="1" x14ac:dyDescent="0.25"/>
    <row r="1013" s="29" customFormat="1" x14ac:dyDescent="0.25"/>
    <row r="1014" s="29" customFormat="1" x14ac:dyDescent="0.25"/>
    <row r="1015" s="29" customFormat="1" x14ac:dyDescent="0.25"/>
    <row r="1016" s="29" customFormat="1" x14ac:dyDescent="0.25"/>
    <row r="1017" s="29" customFormat="1" x14ac:dyDescent="0.25"/>
    <row r="1018" s="29" customFormat="1" x14ac:dyDescent="0.25"/>
  </sheetData>
  <sheetProtection formatCells="0" formatColumns="0" formatRows="0" insertColumns="0" insertRows="0" insertHyperlinks="0" deleteColumns="0" deleteRows="0" sort="0" autoFilter="0" pivotTables="0"/>
  <mergeCells count="37">
    <mergeCell ref="A32:G32"/>
    <mergeCell ref="A33:G33"/>
    <mergeCell ref="A36:G36"/>
    <mergeCell ref="Z9:Z10"/>
    <mergeCell ref="A28:G28"/>
    <mergeCell ref="A29:G29"/>
    <mergeCell ref="A30:G30"/>
    <mergeCell ref="A31:G31"/>
    <mergeCell ref="N9:P9"/>
    <mergeCell ref="Q9:T9"/>
    <mergeCell ref="U9:U10"/>
    <mergeCell ref="X9:X10"/>
    <mergeCell ref="Y9:Y10"/>
    <mergeCell ref="AA7:AA10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L10"/>
    <mergeCell ref="M8:U8"/>
    <mergeCell ref="V8:V10"/>
    <mergeCell ref="M9:M10"/>
    <mergeCell ref="A7:I7"/>
    <mergeCell ref="J7:V7"/>
    <mergeCell ref="W7:W10"/>
    <mergeCell ref="I4:T4"/>
    <mergeCell ref="A5:AA5"/>
    <mergeCell ref="X7:Z8"/>
    <mergeCell ref="A1:O1"/>
    <mergeCell ref="A2:V2"/>
  </mergeCells>
  <pageMargins left="0.15748031496062992" right="0.15748031496062992" top="0.59055118110236227" bottom="3.937007874015748E-2" header="0.31496062992125984" footer="0.31496062992125984"/>
  <pageSetup paperSize="9" scale="2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showRuler="0" workbookViewId="0">
      <selection activeCell="B2" sqref="B2:B13"/>
    </sheetView>
  </sheetViews>
  <sheetFormatPr defaultRowHeight="15" x14ac:dyDescent="0.25"/>
  <sheetData>
    <row r="2" spans="2:2" x14ac:dyDescent="0.25">
      <c r="B2" t="s">
        <v>34</v>
      </c>
    </row>
    <row r="3" spans="2:2" x14ac:dyDescent="0.25">
      <c r="B3" t="s">
        <v>35</v>
      </c>
    </row>
    <row r="4" spans="2:2" x14ac:dyDescent="0.25">
      <c r="B4" t="s">
        <v>36</v>
      </c>
    </row>
    <row r="5" spans="2:2" x14ac:dyDescent="0.25">
      <c r="B5" t="s">
        <v>1</v>
      </c>
    </row>
    <row r="6" spans="2:2" x14ac:dyDescent="0.25">
      <c r="B6" t="s">
        <v>37</v>
      </c>
    </row>
    <row r="7" spans="2:2" x14ac:dyDescent="0.25">
      <c r="B7" t="s">
        <v>38</v>
      </c>
    </row>
    <row r="8" spans="2:2" x14ac:dyDescent="0.25">
      <c r="B8" t="s">
        <v>39</v>
      </c>
    </row>
    <row r="9" spans="2:2" x14ac:dyDescent="0.25">
      <c r="B9" t="s">
        <v>40</v>
      </c>
    </row>
    <row r="10" spans="2:2" x14ac:dyDescent="0.25">
      <c r="B10" t="s">
        <v>41</v>
      </c>
    </row>
    <row r="11" spans="2:2" x14ac:dyDescent="0.25">
      <c r="B11" t="s">
        <v>42</v>
      </c>
    </row>
    <row r="12" spans="2:2" x14ac:dyDescent="0.25">
      <c r="B12" t="s">
        <v>43</v>
      </c>
    </row>
    <row r="13" spans="2:2" x14ac:dyDescent="0.25">
      <c r="B13" t="s">
        <v>44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Отчет</vt:lpstr>
      <vt:lpstr>Лист2</vt:lpstr>
      <vt:lpstr>Отчет!_ftn1</vt:lpstr>
      <vt:lpstr>Отчет!_ftnref1</vt:lpstr>
      <vt:lpstr>Отчет!_Toc472327096</vt:lpstr>
      <vt:lpstr>M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StarshiyMaster</cp:lastModifiedBy>
  <cp:lastPrinted>2019-06-04T00:10:59Z</cp:lastPrinted>
  <dcterms:created xsi:type="dcterms:W3CDTF">2017-02-13T18:22:59Z</dcterms:created>
  <dcterms:modified xsi:type="dcterms:W3CDTF">2019-10-11T01:05:45Z</dcterms:modified>
</cp:coreProperties>
</file>