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Отчет" sheetId="1" r:id="rId1"/>
    <sheet name="Лист2" sheetId="2" state="hidden" r:id="rId2"/>
  </sheets>
  <externalReferences>
    <externalReference r:id="rId3"/>
  </externalReferences>
  <definedNames>
    <definedName name="_ftn1" localSheetId="0">Отчет!$A$21</definedName>
    <definedName name="_ftnref1" localSheetId="0">Отчет!$A$2</definedName>
    <definedName name="_Toc472327096" localSheetId="0">Отчет!$A$2</definedName>
    <definedName name="M">Лист2!$B$2:$B$13</definedName>
    <definedName name="_xlnm.Print_Titles" localSheetId="0">Отчет!$A:$AA,Отчет!$7:$11</definedName>
    <definedName name="_xlnm.Print_Area" localSheetId="0">Отчет!$A$1:$AA$48</definedName>
  </definedNames>
  <calcPr calcId="124519"/>
</workbook>
</file>

<file path=xl/calcChain.xml><?xml version="1.0" encoding="utf-8"?>
<calcChain xmlns="http://schemas.openxmlformats.org/spreadsheetml/2006/main">
  <c r="AA40" i="1"/>
  <c r="Z40"/>
  <c r="Y40"/>
  <c r="X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AA39"/>
  <c r="Z39"/>
  <c r="X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AA38"/>
  <c r="Z38"/>
  <c r="Y38"/>
  <c r="X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AA37"/>
  <c r="Z37"/>
  <c r="Y37"/>
  <c r="X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AA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AA34"/>
  <c r="Z34"/>
  <c r="Y34"/>
  <c r="X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AA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AA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AA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AA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AA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AA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A17"/>
  <c r="V17"/>
  <c r="V45" s="1"/>
  <c r="U17"/>
  <c r="T17"/>
  <c r="S17"/>
  <c r="R17"/>
  <c r="R45" s="1"/>
  <c r="Q17"/>
  <c r="P17"/>
  <c r="O17"/>
  <c r="N17"/>
  <c r="N45" s="1"/>
  <c r="M17"/>
  <c r="L17"/>
  <c r="K17"/>
  <c r="J17"/>
  <c r="I17"/>
  <c r="H17"/>
  <c r="G17"/>
  <c r="F17"/>
  <c r="E17"/>
  <c r="D17"/>
  <c r="C17"/>
  <c r="B17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A15"/>
  <c r="Z15"/>
  <c r="Y15"/>
  <c r="X15"/>
  <c r="W15"/>
  <c r="V15"/>
  <c r="U15"/>
  <c r="U48" s="1"/>
  <c r="U47" s="1"/>
  <c r="T15"/>
  <c r="S15"/>
  <c r="R15"/>
  <c r="Q15"/>
  <c r="Q48" s="1"/>
  <c r="Q47" s="1"/>
  <c r="P15"/>
  <c r="O15"/>
  <c r="N15"/>
  <c r="M15"/>
  <c r="M48" s="1"/>
  <c r="M47" s="1"/>
  <c r="L15"/>
  <c r="K15"/>
  <c r="J15"/>
  <c r="I15"/>
  <c r="H15"/>
  <c r="G15"/>
  <c r="F15"/>
  <c r="E15"/>
  <c r="D15"/>
  <c r="C15"/>
  <c r="B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A14"/>
  <c r="AA13"/>
  <c r="Z13"/>
  <c r="Y13"/>
  <c r="X13"/>
  <c r="W13"/>
  <c r="V13"/>
  <c r="U13"/>
  <c r="T13"/>
  <c r="T44" s="1"/>
  <c r="S13"/>
  <c r="R13"/>
  <c r="Q13"/>
  <c r="P13"/>
  <c r="P44" s="1"/>
  <c r="O13"/>
  <c r="N13"/>
  <c r="M13"/>
  <c r="L13"/>
  <c r="K13"/>
  <c r="J13"/>
  <c r="I13"/>
  <c r="H13"/>
  <c r="G13"/>
  <c r="F13"/>
  <c r="D13"/>
  <c r="C13"/>
  <c r="B13"/>
  <c r="A13"/>
  <c r="S44" l="1"/>
  <c r="P48"/>
  <c r="P47" s="1"/>
  <c r="M45"/>
  <c r="Q45"/>
  <c r="N44"/>
  <c r="R44"/>
  <c r="V44"/>
  <c r="O48"/>
  <c r="O47" s="1"/>
  <c r="S48"/>
  <c r="S47" s="1"/>
  <c r="P45"/>
  <c r="T45"/>
  <c r="O44"/>
  <c r="T48"/>
  <c r="T47" s="1"/>
  <c r="U45"/>
  <c r="I44"/>
  <c r="M44"/>
  <c r="Q44"/>
  <c r="U44"/>
  <c r="N48"/>
  <c r="N47" s="1"/>
  <c r="R48"/>
  <c r="R47" s="1"/>
  <c r="V48"/>
  <c r="V47" s="1"/>
  <c r="O45"/>
  <c r="S45"/>
  <c r="I45"/>
  <c r="I48"/>
  <c r="I47" l="1"/>
</calcChain>
</file>

<file path=xl/sharedStrings.xml><?xml version="1.0" encoding="utf-8"?>
<sst xmlns="http://schemas.openxmlformats.org/spreadsheetml/2006/main" count="139" uniqueCount="88">
  <si>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</si>
  <si>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апрель</t>
  </si>
  <si>
    <t>ООО "Трансэнерго"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</si>
  <si>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</si>
  <si>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</si>
  <si>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</si>
  <si>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</si>
  <si>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</si>
  <si>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</si>
  <si>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</si>
  <si>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</si>
  <si>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</si>
  <si>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</si>
  <si>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</si>
  <si>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</si>
  <si>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</si>
  <si>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</si>
  <si>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</si>
  <si>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</si>
  <si>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</si>
  <si>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</si>
  <si>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</si>
  <si>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</si>
  <si>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</si>
  <si>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</si>
  <si>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</si>
  <si>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</si>
  <si>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</si>
  <si>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</si>
  <si>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</si>
  <si>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</si>
  <si>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</si>
  <si>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6 (6.3)</t>
  </si>
  <si>
    <t>В</t>
  </si>
  <si>
    <t>январь</t>
  </si>
  <si>
    <t>февраль</t>
  </si>
  <si>
    <t xml:space="preserve">март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</si>
  <si>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</si>
  <si>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</si>
  <si>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</si>
  <si>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</si>
  <si>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</si>
  <si>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</si>
  <si>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</si>
  <si>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</si>
  <si>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</si>
  <si>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Общество с ограниченной ответственностью "ТРАНСЭНЕРГО"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</si>
  <si>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</si>
  <si>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</si>
  <si>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</si>
  <si>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</si>
  <si>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</si>
  <si>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</si>
  <si>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</si>
  <si>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</si>
  <si>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</si>
  <si>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</si>
  <si>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1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</si>
  <si>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</si>
  <si>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</si>
  <si>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</si>
  <si>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</si>
  <si>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</si>
  <si>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</si>
  <si>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год</t>
  </si>
  <si>
    <t>3.4.13</t>
  </si>
  <si>
    <t>ВЛ</t>
  </si>
  <si>
    <t>КТП-100</t>
  </si>
  <si>
    <t>02,05 2019.12.18</t>
  </si>
  <si>
    <t>09,40 2019.12.18</t>
  </si>
  <si>
    <t>ТП 6 (6.3) кВ 55;ТП 6 (6.3) кВ 109;ТП 6 (6.3) кВ 117;ТП 6 (6.3) кВ 68;ТП 6 (6.3) кВ 35;ТП 6 (6.3) кВ 34;ТП 6 (6.3) кВ 192</t>
  </si>
  <si>
    <t>15 2019-12-18</t>
  </si>
  <si>
    <t>3.4.12.2</t>
  </si>
  <si>
    <t>4.13</t>
  </si>
  <si>
    <t>ТП</t>
  </si>
  <si>
    <t>КТП-19</t>
  </si>
  <si>
    <t>06,35 2019.12.26</t>
  </si>
  <si>
    <t>15,46 2019.12.26</t>
  </si>
  <si>
    <t>ТП 6 (6.3) кВ 19</t>
  </si>
  <si>
    <t>16 2019-12-26</t>
  </si>
  <si>
    <t>ТП-28</t>
  </si>
  <si>
    <t>10 (10.5)</t>
  </si>
  <si>
    <t>01,40 2019.12.31</t>
  </si>
  <si>
    <t>08,45 2019.12.31</t>
  </si>
  <si>
    <t>ТП 10 (10.5) кВ 49-А;ТП 10 (10.5) кВ 139;ТП 10 (10.5) кВ 61</t>
  </si>
  <si>
    <t>17 2019-12-31</t>
  </si>
  <si>
    <t xml:space="preserve">ООО "Трансэнерго" </t>
  </si>
  <si>
    <t>период январь-декабрь 2019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</si>
</sst>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5">
    <font>
      <sz val="11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 applyFill="1" applyProtection="1"/>
    <xf numFmtId="0" fontId="2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_2018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Лист2"/>
      <sheetName val="01"/>
      <sheetName val="02"/>
      <sheetName val="03"/>
      <sheetName val="04"/>
      <sheetName val="05"/>
      <sheetName val="06"/>
      <sheetName val="06."/>
      <sheetName val="07"/>
      <sheetName val="08"/>
      <sheetName val="09"/>
      <sheetName val="10"/>
      <sheetName val="11"/>
      <sheetName val="08."/>
      <sheetName val="09."/>
      <sheetName val="10."/>
      <sheetName val="11."/>
      <sheetName val="12"/>
      <sheetName val="8.3"/>
      <sheetName val="Долгосрочные параметры"/>
      <sheetName val="Лист3"/>
      <sheetName val="Лист4"/>
    </sheetNames>
    <sheetDataSet>
      <sheetData sheetId="0"/>
      <sheetData sheetId="1"/>
      <sheetData sheetId="2"/>
      <sheetData sheetId="3"/>
      <sheetData sheetId="4">
        <row r="11">
          <cell r="B11" t="str">
            <v>ООО "Трансэнерго"</v>
          </cell>
          <cell r="C11" t="str">
            <v>ВЛ</v>
          </cell>
          <cell r="D11" t="str">
            <v>КТП-1441</v>
          </cell>
          <cell r="E11" t="str">
            <v>6 (6.3)</v>
          </cell>
          <cell r="F11" t="str">
            <v>16,00 2019.03.14</v>
          </cell>
          <cell r="G11" t="str">
            <v>16,45 2019.03.14</v>
          </cell>
          <cell r="H11" t="str">
            <v>В</v>
          </cell>
          <cell r="I11">
            <v>0.75</v>
          </cell>
          <cell r="J11" t="str">
            <v>ТП 6 (6.3) кВ ТП-24;ТП 6 (6.3) кВ ТП-37;ТП 6 (6.3) кВ ТП-25</v>
          </cell>
          <cell r="K11">
            <v>61</v>
          </cell>
          <cell r="L11">
            <v>0</v>
          </cell>
          <cell r="M11">
            <v>62</v>
          </cell>
          <cell r="N11">
            <v>0</v>
          </cell>
          <cell r="O11">
            <v>0</v>
          </cell>
          <cell r="P11">
            <v>61</v>
          </cell>
          <cell r="Q11">
            <v>0</v>
          </cell>
          <cell r="R11">
            <v>0</v>
          </cell>
          <cell r="S11">
            <v>1</v>
          </cell>
          <cell r="T11">
            <v>60</v>
          </cell>
          <cell r="U11">
            <v>1</v>
          </cell>
          <cell r="V11">
            <v>400</v>
          </cell>
          <cell r="W11" t="str">
            <v>МУП "Распределительные электрические сети Хабаровского мунициапального района"</v>
          </cell>
          <cell r="X11" t="str">
            <v>1 2019-03-14</v>
          </cell>
          <cell r="Y11" t="str">
            <v>3.4.9.1</v>
          </cell>
          <cell r="Z11" t="str">
            <v>4.21</v>
          </cell>
          <cell r="AA11">
            <v>1</v>
          </cell>
        </row>
      </sheetData>
      <sheetData sheetId="5">
        <row r="11">
          <cell r="B11" t="str">
            <v>ООО "Трансэнерго"</v>
          </cell>
          <cell r="C11" t="str">
            <v>ВЛ</v>
          </cell>
          <cell r="D11" t="str">
            <v>РП-31</v>
          </cell>
          <cell r="E11" t="str">
            <v>6 (6.3)</v>
          </cell>
          <cell r="F11" t="str">
            <v>11,24 2019.04.05</v>
          </cell>
          <cell r="G11" t="str">
            <v>11,34 2019.04.05</v>
          </cell>
          <cell r="H11" t="str">
            <v>В</v>
          </cell>
          <cell r="I11">
            <v>0.17</v>
          </cell>
          <cell r="J11" t="str">
            <v>РП 6 (6.3) кВ РП-31;ТП 6 (6.3) кВ ТП-30;ТП 6 (6.3) кВ ТП-29</v>
          </cell>
          <cell r="M11">
            <v>12</v>
          </cell>
          <cell r="N11">
            <v>0</v>
          </cell>
          <cell r="O11">
            <v>0</v>
          </cell>
          <cell r="P11">
            <v>12</v>
          </cell>
          <cell r="Q11">
            <v>0</v>
          </cell>
          <cell r="R11">
            <v>0</v>
          </cell>
          <cell r="S11">
            <v>1</v>
          </cell>
          <cell r="T11">
            <v>11</v>
          </cell>
          <cell r="U11">
            <v>0</v>
          </cell>
          <cell r="V11">
            <v>400</v>
          </cell>
          <cell r="X11" t="str">
            <v>2 2019-04-05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МТП-61</v>
          </cell>
          <cell r="E12" t="str">
            <v>6 (6.3)</v>
          </cell>
          <cell r="F12" t="str">
            <v>09,45 2019.04.17</v>
          </cell>
          <cell r="G12" t="str">
            <v>11,20 2019.04.17</v>
          </cell>
          <cell r="H12" t="str">
            <v>П</v>
          </cell>
          <cell r="I12">
            <v>1.58</v>
          </cell>
          <cell r="J12" t="str">
            <v>МТП-61</v>
          </cell>
          <cell r="M12">
            <v>23</v>
          </cell>
          <cell r="N12">
            <v>0</v>
          </cell>
          <cell r="O12">
            <v>0</v>
          </cell>
          <cell r="P12">
            <v>23</v>
          </cell>
          <cell r="Q12">
            <v>0</v>
          </cell>
          <cell r="R12">
            <v>0</v>
          </cell>
          <cell r="S12">
            <v>0</v>
          </cell>
          <cell r="T12">
            <v>23</v>
          </cell>
          <cell r="U12">
            <v>0</v>
          </cell>
          <cell r="V12">
            <v>110</v>
          </cell>
          <cell r="AA12">
            <v>1</v>
          </cell>
        </row>
      </sheetData>
      <sheetData sheetId="6">
        <row r="11">
          <cell r="B11" t="str">
            <v>ООО "Трансэнерго"</v>
          </cell>
          <cell r="C11" t="str">
            <v>ВЛ</v>
          </cell>
          <cell r="D11" t="str">
            <v>КТП-1441</v>
          </cell>
          <cell r="E11" t="str">
            <v>6 (6.3)</v>
          </cell>
          <cell r="F11" t="str">
            <v>05,25 2019.05.16</v>
          </cell>
          <cell r="G11" t="str">
            <v>07,45 2019.05.16</v>
          </cell>
          <cell r="H11" t="str">
            <v>В</v>
          </cell>
          <cell r="I11">
            <v>2.33</v>
          </cell>
          <cell r="J11" t="str">
            <v>ТП 6 (6.3) кВ КТП-17</v>
          </cell>
          <cell r="M11">
            <v>20</v>
          </cell>
          <cell r="N11">
            <v>0</v>
          </cell>
          <cell r="O11">
            <v>0</v>
          </cell>
          <cell r="P11">
            <v>19</v>
          </cell>
          <cell r="Q11">
            <v>0</v>
          </cell>
          <cell r="R11">
            <v>0</v>
          </cell>
          <cell r="S11">
            <v>4</v>
          </cell>
          <cell r="T11">
            <v>15</v>
          </cell>
          <cell r="U11">
            <v>1</v>
          </cell>
          <cell r="V11">
            <v>200</v>
          </cell>
          <cell r="W11" t="str">
            <v>МУП "Районные электрические сети" Хабаровского муниципального района</v>
          </cell>
          <cell r="X11" t="str">
            <v>4 2019-05-16</v>
          </cell>
          <cell r="Y11" t="str">
            <v>3.4.9.1</v>
          </cell>
          <cell r="Z11" t="str">
            <v>4.21</v>
          </cell>
          <cell r="AA11">
            <v>1</v>
          </cell>
        </row>
      </sheetData>
      <sheetData sheetId="7"/>
      <sheetData sheetId="8">
        <row r="11">
          <cell r="C11" t="str">
            <v>ТП</v>
          </cell>
          <cell r="D11" t="str">
            <v>ТП-39</v>
          </cell>
          <cell r="E11" t="str">
            <v>6 (6.3)</v>
          </cell>
          <cell r="F11" t="str">
            <v>06,45 2019.06.14</v>
          </cell>
          <cell r="G11" t="str">
            <v>08,45 2019.06.14</v>
          </cell>
          <cell r="H11" t="str">
            <v>В</v>
          </cell>
          <cell r="I11">
            <v>2</v>
          </cell>
          <cell r="J11" t="str">
            <v>ТП 6 (6.3) кВ 39;ТП 6 (6.3) кВ ТП-48;ТП 6 (6.3) кВ ТП-3;ТП 6 (6.3) кВ ТП-13</v>
          </cell>
          <cell r="K11">
            <v>0</v>
          </cell>
          <cell r="L11">
            <v>0</v>
          </cell>
          <cell r="M11">
            <v>90</v>
          </cell>
          <cell r="N11">
            <v>0</v>
          </cell>
          <cell r="O11">
            <v>0</v>
          </cell>
          <cell r="P11">
            <v>89</v>
          </cell>
          <cell r="Q11">
            <v>0</v>
          </cell>
          <cell r="R11">
            <v>0</v>
          </cell>
          <cell r="S11">
            <v>21</v>
          </cell>
          <cell r="T11">
            <v>68</v>
          </cell>
          <cell r="U11">
            <v>1</v>
          </cell>
          <cell r="V11">
            <v>700</v>
          </cell>
          <cell r="W11" t="str">
            <v>МУП "Районные электрические сети" Хабаровского муниципального района</v>
          </cell>
          <cell r="X11" t="str">
            <v>7 2019-06-14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C12" t="str">
            <v>ТП</v>
          </cell>
          <cell r="D12" t="str">
            <v>ТП-50</v>
          </cell>
          <cell r="E12" t="str">
            <v>6 (6.3)</v>
          </cell>
          <cell r="F12" t="str">
            <v>14,00 2019.06.26</v>
          </cell>
          <cell r="G12" t="str">
            <v>16,00 2019.06.26</v>
          </cell>
          <cell r="H12" t="str">
            <v>П</v>
          </cell>
          <cell r="I12">
            <v>2</v>
          </cell>
          <cell r="J12" t="str">
            <v>ТП-50</v>
          </cell>
          <cell r="K12">
            <v>0</v>
          </cell>
          <cell r="L12">
            <v>0</v>
          </cell>
          <cell r="M12">
            <v>32</v>
          </cell>
          <cell r="N12">
            <v>0</v>
          </cell>
          <cell r="O12">
            <v>0</v>
          </cell>
          <cell r="P12">
            <v>32</v>
          </cell>
          <cell r="Q12">
            <v>0</v>
          </cell>
          <cell r="R12">
            <v>0</v>
          </cell>
          <cell r="S12">
            <v>0</v>
          </cell>
          <cell r="T12">
            <v>32</v>
          </cell>
          <cell r="U12">
            <v>0</v>
          </cell>
          <cell r="V12">
            <v>350</v>
          </cell>
          <cell r="AA12">
            <v>1</v>
          </cell>
        </row>
      </sheetData>
      <sheetData sheetId="9">
        <row r="11">
          <cell r="B11" t="str">
            <v>ООО "Трансэнерго"</v>
          </cell>
          <cell r="C11" t="str">
            <v>ТП</v>
          </cell>
          <cell r="D11" t="str">
            <v>ТП-9</v>
          </cell>
          <cell r="E11" t="str">
            <v>6 (6.3)</v>
          </cell>
          <cell r="F11" t="str">
            <v>14,30 2019.07.10</v>
          </cell>
          <cell r="G11" t="str">
            <v>16,00 2019.07.10</v>
          </cell>
          <cell r="H11" t="str">
            <v>П</v>
          </cell>
          <cell r="I11">
            <v>1.5</v>
          </cell>
          <cell r="J11" t="str">
            <v>ТП-9</v>
          </cell>
          <cell r="K11">
            <v>0</v>
          </cell>
          <cell r="L11">
            <v>0</v>
          </cell>
          <cell r="M11">
            <v>50</v>
          </cell>
          <cell r="N11">
            <v>0</v>
          </cell>
          <cell r="O11">
            <v>0</v>
          </cell>
          <cell r="P11">
            <v>50</v>
          </cell>
          <cell r="Q11">
            <v>0</v>
          </cell>
          <cell r="R11">
            <v>0</v>
          </cell>
          <cell r="S11">
            <v>0</v>
          </cell>
          <cell r="T11">
            <v>50</v>
          </cell>
          <cell r="U11">
            <v>0</v>
          </cell>
          <cell r="V11">
            <v>150</v>
          </cell>
          <cell r="AA11">
            <v>1</v>
          </cell>
        </row>
        <row r="12">
          <cell r="B12" t="str">
            <v>ООО "Трансэнерго"</v>
          </cell>
          <cell r="C12" t="str">
            <v>РП</v>
          </cell>
          <cell r="D12" t="str">
            <v>ЦРП СРЗ</v>
          </cell>
          <cell r="E12" t="str">
            <v>6 (6.3)</v>
          </cell>
          <cell r="F12" t="str">
            <v>06,45 2019.07.24</v>
          </cell>
          <cell r="G12" t="str">
            <v>08,35 2019.07.24</v>
          </cell>
          <cell r="H12" t="str">
            <v>В</v>
          </cell>
          <cell r="I12">
            <v>1.833</v>
          </cell>
          <cell r="J12" t="str">
            <v>ТП-39, ТП-48, ТП-3, ТП-15, ТП-53</v>
          </cell>
          <cell r="K12">
            <v>0</v>
          </cell>
          <cell r="L12">
            <v>0</v>
          </cell>
          <cell r="M12">
            <v>124</v>
          </cell>
          <cell r="N12">
            <v>0</v>
          </cell>
          <cell r="O12">
            <v>0</v>
          </cell>
          <cell r="P12">
            <v>124</v>
          </cell>
          <cell r="Q12">
            <v>0</v>
          </cell>
          <cell r="R12">
            <v>0</v>
          </cell>
          <cell r="S12">
            <v>0</v>
          </cell>
          <cell r="T12">
            <v>124</v>
          </cell>
          <cell r="U12">
            <v>0</v>
          </cell>
          <cell r="V12">
            <v>350</v>
          </cell>
          <cell r="X12" t="str">
            <v>8 2019.07.24</v>
          </cell>
          <cell r="Y12" t="str">
            <v>3.4.14</v>
          </cell>
          <cell r="Z12" t="str">
            <v>4.12</v>
          </cell>
          <cell r="AA12">
            <v>1</v>
          </cell>
        </row>
      </sheetData>
      <sheetData sheetId="10"/>
      <sheetData sheetId="11"/>
      <sheetData sheetId="12"/>
      <sheetData sheetId="13"/>
      <sheetData sheetId="14">
        <row r="11">
          <cell r="B11" t="str">
            <v>ООО "Трансэнерго"</v>
          </cell>
          <cell r="C11" t="str">
            <v>ТП</v>
          </cell>
          <cell r="D11" t="str">
            <v>ТП-15</v>
          </cell>
          <cell r="E11" t="str">
            <v>6 (6.3)</v>
          </cell>
          <cell r="F11" t="str">
            <v>09,30 2019.08.27</v>
          </cell>
          <cell r="G11" t="str">
            <v>10,30 2019.08.27</v>
          </cell>
          <cell r="H11" t="str">
            <v>П</v>
          </cell>
          <cell r="I11">
            <v>1</v>
          </cell>
          <cell r="J11" t="str">
            <v>ТП-15</v>
          </cell>
          <cell r="K11">
            <v>0</v>
          </cell>
          <cell r="L11">
            <v>0</v>
          </cell>
          <cell r="M11">
            <v>41</v>
          </cell>
          <cell r="N11">
            <v>0</v>
          </cell>
          <cell r="O11">
            <v>0</v>
          </cell>
          <cell r="P11">
            <v>41</v>
          </cell>
          <cell r="Q11">
            <v>0</v>
          </cell>
          <cell r="R11">
            <v>0</v>
          </cell>
          <cell r="S11">
            <v>0</v>
          </cell>
          <cell r="T11">
            <v>41</v>
          </cell>
          <cell r="U11">
            <v>0</v>
          </cell>
          <cell r="V11">
            <v>150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ТП-53</v>
          </cell>
          <cell r="E12" t="str">
            <v>6 (6.3)</v>
          </cell>
          <cell r="F12" t="str">
            <v>10,30 2019.08.27</v>
          </cell>
          <cell r="G12" t="str">
            <v>11,30 2019.08.27</v>
          </cell>
          <cell r="H12" t="str">
            <v>П</v>
          </cell>
          <cell r="I12">
            <v>1</v>
          </cell>
          <cell r="J12" t="str">
            <v xml:space="preserve"> ТП-53</v>
          </cell>
          <cell r="K12">
            <v>0</v>
          </cell>
          <cell r="L12">
            <v>0</v>
          </cell>
          <cell r="M12">
            <v>15</v>
          </cell>
          <cell r="N12">
            <v>0</v>
          </cell>
          <cell r="O12">
            <v>0</v>
          </cell>
          <cell r="P12">
            <v>15</v>
          </cell>
          <cell r="Q12">
            <v>0</v>
          </cell>
          <cell r="R12">
            <v>0</v>
          </cell>
          <cell r="S12">
            <v>0</v>
          </cell>
          <cell r="T12">
            <v>15</v>
          </cell>
          <cell r="U12">
            <v>0</v>
          </cell>
          <cell r="V12">
            <v>200</v>
          </cell>
          <cell r="AA12">
            <v>1</v>
          </cell>
        </row>
      </sheetData>
      <sheetData sheetId="15">
        <row r="11">
          <cell r="B11" t="str">
            <v>ООО "Трансэнерго"</v>
          </cell>
          <cell r="C11" t="str">
            <v>ТП</v>
          </cell>
          <cell r="D11" t="str">
            <v>ТП-31</v>
          </cell>
          <cell r="E11" t="str">
            <v>6 (6.3)</v>
          </cell>
          <cell r="F11" t="str">
            <v>13,30 2019.09.18</v>
          </cell>
          <cell r="G11" t="str">
            <v>16,00 2019.09.18</v>
          </cell>
          <cell r="H11" t="str">
            <v>П</v>
          </cell>
          <cell r="I11">
            <v>2.5</v>
          </cell>
          <cell r="J11" t="str">
            <v>ТП-31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0</v>
          </cell>
          <cell r="V11">
            <v>40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ТП-60</v>
          </cell>
          <cell r="E12" t="str">
            <v>6 (6.3)</v>
          </cell>
          <cell r="F12" t="str">
            <v>09,30 2019.09.20</v>
          </cell>
          <cell r="G12" t="str">
            <v>11,00 2019.09.20</v>
          </cell>
          <cell r="H12" t="str">
            <v>П</v>
          </cell>
          <cell r="I12">
            <v>1.5</v>
          </cell>
          <cell r="J12" t="str">
            <v>ТП-60</v>
          </cell>
          <cell r="K12">
            <v>0</v>
          </cell>
          <cell r="L12">
            <v>0</v>
          </cell>
          <cell r="M12">
            <v>3</v>
          </cell>
          <cell r="N12">
            <v>0</v>
          </cell>
          <cell r="O12">
            <v>0</v>
          </cell>
          <cell r="P12">
            <v>3</v>
          </cell>
          <cell r="Q12">
            <v>0</v>
          </cell>
          <cell r="R12">
            <v>0</v>
          </cell>
          <cell r="S12">
            <v>0</v>
          </cell>
          <cell r="T12">
            <v>3</v>
          </cell>
          <cell r="U12">
            <v>0</v>
          </cell>
          <cell r="V12">
            <v>90</v>
          </cell>
          <cell r="AA12">
            <v>1</v>
          </cell>
        </row>
        <row r="13">
          <cell r="B13" t="str">
            <v>ООО "Трансэнерго"</v>
          </cell>
          <cell r="C13" t="str">
            <v>ТП</v>
          </cell>
          <cell r="D13" t="str">
            <v>ТП-54</v>
          </cell>
          <cell r="E13" t="str">
            <v>6 (6.3)</v>
          </cell>
          <cell r="F13" t="str">
            <v>13,30 2019.09.24</v>
          </cell>
          <cell r="G13" t="str">
            <v>15,30 2019.09.24</v>
          </cell>
          <cell r="H13" t="str">
            <v>П</v>
          </cell>
          <cell r="I13">
            <v>2</v>
          </cell>
          <cell r="J13" t="str">
            <v>ТП-54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0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3</v>
          </cell>
          <cell r="U13">
            <v>0</v>
          </cell>
          <cell r="V13">
            <v>170</v>
          </cell>
          <cell r="AA13">
            <v>1</v>
          </cell>
        </row>
      </sheetData>
      <sheetData sheetId="16">
        <row r="11">
          <cell r="A11">
            <v>14</v>
          </cell>
          <cell r="B11" t="str">
            <v xml:space="preserve">ООО "Трансэнерго" </v>
          </cell>
          <cell r="C11" t="str">
            <v>ТП</v>
          </cell>
          <cell r="D11" t="str">
            <v>КТП-52</v>
          </cell>
          <cell r="E11" t="str">
            <v>6 (6.3)</v>
          </cell>
          <cell r="F11" t="str">
            <v>08,45 2019.10.02</v>
          </cell>
          <cell r="G11" t="str">
            <v>09,45 2019.10.02</v>
          </cell>
          <cell r="H11" t="str">
            <v>П</v>
          </cell>
          <cell r="I11">
            <v>1</v>
          </cell>
          <cell r="J11" t="str">
            <v>ТП 6 (6.3) 52</v>
          </cell>
          <cell r="K11">
            <v>0</v>
          </cell>
          <cell r="L11">
            <v>0</v>
          </cell>
          <cell r="M11">
            <v>48</v>
          </cell>
          <cell r="N11">
            <v>0</v>
          </cell>
          <cell r="O11">
            <v>0</v>
          </cell>
          <cell r="P11">
            <v>48</v>
          </cell>
          <cell r="Q11">
            <v>0</v>
          </cell>
          <cell r="R11">
            <v>0</v>
          </cell>
          <cell r="S11">
            <v>0</v>
          </cell>
          <cell r="T11">
            <v>48</v>
          </cell>
          <cell r="U11">
            <v>0</v>
          </cell>
          <cell r="V11">
            <v>180</v>
          </cell>
          <cell r="AA11">
            <v>1</v>
          </cell>
        </row>
        <row r="12">
          <cell r="A12">
            <v>15</v>
          </cell>
          <cell r="B12" t="str">
            <v xml:space="preserve">ООО "Трансэнерго" </v>
          </cell>
          <cell r="C12" t="str">
            <v>ТП</v>
          </cell>
          <cell r="D12" t="str">
            <v>МТП-65</v>
          </cell>
          <cell r="E12" t="str">
            <v>6 (6.3)</v>
          </cell>
          <cell r="F12" t="str">
            <v>13,30 2019.10.08</v>
          </cell>
          <cell r="G12" t="str">
            <v>16,00 2019.10.08</v>
          </cell>
          <cell r="H12" t="str">
            <v>П</v>
          </cell>
          <cell r="I12">
            <v>2.5</v>
          </cell>
          <cell r="J12" t="str">
            <v>ТП 6 (6.3) 65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55</v>
          </cell>
          <cell r="AA12">
            <v>1</v>
          </cell>
        </row>
        <row r="13">
          <cell r="A13">
            <v>16</v>
          </cell>
          <cell r="B13" t="str">
            <v xml:space="preserve">ООО "Трансэнерго" </v>
          </cell>
          <cell r="C13" t="str">
            <v>ТП</v>
          </cell>
          <cell r="D13" t="str">
            <v>КТП-25</v>
          </cell>
          <cell r="E13" t="str">
            <v>6 (6.3)</v>
          </cell>
          <cell r="F13" t="str">
            <v>13,30 2019.10.09</v>
          </cell>
          <cell r="G13" t="str">
            <v>16,30 2019.10.09</v>
          </cell>
          <cell r="H13" t="str">
            <v>П</v>
          </cell>
          <cell r="I13">
            <v>3</v>
          </cell>
          <cell r="J13" t="str">
            <v>ТП 6 (6.3) 25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0</v>
          </cell>
          <cell r="P13">
            <v>5</v>
          </cell>
          <cell r="Q13">
            <v>0</v>
          </cell>
          <cell r="R13">
            <v>0</v>
          </cell>
          <cell r="S13">
            <v>0</v>
          </cell>
          <cell r="T13">
            <v>5</v>
          </cell>
          <cell r="U13">
            <v>0</v>
          </cell>
          <cell r="V13">
            <v>250</v>
          </cell>
          <cell r="AA13">
            <v>1</v>
          </cell>
        </row>
        <row r="14">
          <cell r="A14">
            <v>17</v>
          </cell>
          <cell r="B14" t="str">
            <v xml:space="preserve">ООО "Трансэнерго" </v>
          </cell>
          <cell r="C14" t="str">
            <v>ТП</v>
          </cell>
          <cell r="D14" t="str">
            <v>ТП-39</v>
          </cell>
          <cell r="E14" t="str">
            <v>6 (6.3)</v>
          </cell>
          <cell r="F14" t="str">
            <v>13,30 2019.10.11</v>
          </cell>
          <cell r="G14" t="str">
            <v>14,30 2019.10.11</v>
          </cell>
          <cell r="H14" t="str">
            <v>П</v>
          </cell>
          <cell r="I14">
            <v>1</v>
          </cell>
          <cell r="J14" t="str">
            <v>ТП 6 (6.3) 39</v>
          </cell>
          <cell r="K14">
            <v>0</v>
          </cell>
          <cell r="L14">
            <v>0</v>
          </cell>
          <cell r="M14">
            <v>54</v>
          </cell>
          <cell r="N14">
            <v>0</v>
          </cell>
          <cell r="O14">
            <v>0</v>
          </cell>
          <cell r="P14">
            <v>54</v>
          </cell>
          <cell r="Q14">
            <v>0</v>
          </cell>
          <cell r="R14">
            <v>0</v>
          </cell>
          <cell r="S14">
            <v>0</v>
          </cell>
          <cell r="T14">
            <v>54</v>
          </cell>
          <cell r="U14">
            <v>0</v>
          </cell>
          <cell r="V14">
            <v>300</v>
          </cell>
          <cell r="AA14">
            <v>1</v>
          </cell>
        </row>
        <row r="15">
          <cell r="A15">
            <v>18</v>
          </cell>
          <cell r="B15" t="str">
            <v xml:space="preserve">ООО "Трансэнерго" </v>
          </cell>
          <cell r="C15" t="str">
            <v>ВЛ</v>
          </cell>
          <cell r="D15" t="str">
            <v>КТП-1441</v>
          </cell>
          <cell r="E15" t="str">
            <v>6 (6.3)</v>
          </cell>
          <cell r="F15" t="str">
            <v>13,30 2019.10.16</v>
          </cell>
          <cell r="G15" t="str">
            <v>16,30 2019.10.16</v>
          </cell>
          <cell r="H15" t="str">
            <v>В</v>
          </cell>
          <cell r="I15">
            <v>3</v>
          </cell>
          <cell r="J15" t="str">
            <v>ТП 6 (6.3) кВ 25;ТП 6 (6.3) кВ 36;ТП 6 (6.3) кВ 17;ТП 6 (6.3) кВ 114</v>
          </cell>
          <cell r="K15">
            <v>0</v>
          </cell>
          <cell r="L15">
            <v>0</v>
          </cell>
          <cell r="M15">
            <v>9</v>
          </cell>
          <cell r="N15">
            <v>0</v>
          </cell>
          <cell r="O15">
            <v>0</v>
          </cell>
          <cell r="P15">
            <v>9</v>
          </cell>
          <cell r="Q15">
            <v>0</v>
          </cell>
          <cell r="R15">
            <v>0</v>
          </cell>
          <cell r="S15">
            <v>1</v>
          </cell>
          <cell r="T15">
            <v>8</v>
          </cell>
          <cell r="U15">
            <v>0</v>
          </cell>
          <cell r="V15">
            <v>170</v>
          </cell>
          <cell r="X15" t="str">
            <v>9 2019-10-16</v>
          </cell>
          <cell r="Y15" t="str">
            <v>3.4.13.3</v>
          </cell>
          <cell r="Z15" t="str">
            <v>4.13</v>
          </cell>
          <cell r="AA15">
            <v>1</v>
          </cell>
        </row>
        <row r="16">
          <cell r="A16">
            <v>19</v>
          </cell>
          <cell r="B16" t="str">
            <v>ООО "Трансэнерго"</v>
          </cell>
          <cell r="C16" t="str">
            <v>ТП</v>
          </cell>
          <cell r="D16" t="str">
            <v>КТП-13</v>
          </cell>
          <cell r="E16" t="str">
            <v>6 (6.3)</v>
          </cell>
          <cell r="F16" t="str">
            <v>08,30 2019.10.17</v>
          </cell>
          <cell r="G16" t="str">
            <v>12,00 2019.10.17</v>
          </cell>
          <cell r="H16" t="str">
            <v>П</v>
          </cell>
          <cell r="I16">
            <v>3.5</v>
          </cell>
          <cell r="J16" t="str">
            <v>ТП 6 (6.3) кВ 13;ТП 6 (6.3) кВ 106;ТП 6 (6.3) кВ 107;ТП 6 (6.3) кВ 108</v>
          </cell>
          <cell r="K16">
            <v>0</v>
          </cell>
          <cell r="L16">
            <v>0</v>
          </cell>
          <cell r="M16">
            <v>49</v>
          </cell>
          <cell r="N16">
            <v>0</v>
          </cell>
          <cell r="O16">
            <v>0</v>
          </cell>
          <cell r="P16">
            <v>49</v>
          </cell>
          <cell r="Q16">
            <v>0</v>
          </cell>
          <cell r="R16">
            <v>0</v>
          </cell>
          <cell r="S16">
            <v>3</v>
          </cell>
          <cell r="T16">
            <v>46</v>
          </cell>
          <cell r="U16">
            <v>0</v>
          </cell>
          <cell r="V16">
            <v>400</v>
          </cell>
          <cell r="AA16">
            <v>1</v>
          </cell>
        </row>
        <row r="17">
          <cell r="A17">
            <v>20</v>
          </cell>
          <cell r="B17" t="str">
            <v xml:space="preserve">ООО "Трансэнерго" </v>
          </cell>
          <cell r="C17" t="str">
            <v>КЛ</v>
          </cell>
          <cell r="D17" t="str">
            <v>ЦРП</v>
          </cell>
          <cell r="E17" t="str">
            <v>6 (6.3)</v>
          </cell>
          <cell r="F17" t="str">
            <v>15,40 2019.10.24</v>
          </cell>
          <cell r="G17" t="str">
            <v>16,00 2019.10.24</v>
          </cell>
          <cell r="H17" t="str">
            <v>В</v>
          </cell>
          <cell r="I17">
            <v>0.33</v>
          </cell>
          <cell r="J17" t="str">
            <v>ВЛ 6 (6.3) кВ ТП-4</v>
          </cell>
          <cell r="K17">
            <v>0</v>
          </cell>
          <cell r="L17">
            <v>0</v>
          </cell>
          <cell r="M17">
            <v>33</v>
          </cell>
          <cell r="N17">
            <v>0</v>
          </cell>
          <cell r="O17">
            <v>0</v>
          </cell>
          <cell r="P17">
            <v>33</v>
          </cell>
          <cell r="Q17">
            <v>0</v>
          </cell>
          <cell r="R17">
            <v>0</v>
          </cell>
          <cell r="S17">
            <v>0</v>
          </cell>
          <cell r="T17">
            <v>33</v>
          </cell>
          <cell r="U17">
            <v>0</v>
          </cell>
          <cell r="V17">
            <v>100</v>
          </cell>
          <cell r="X17" t="str">
            <v>10 2019-10-24</v>
          </cell>
          <cell r="Y17" t="str">
            <v>3.4.8</v>
          </cell>
          <cell r="Z17" t="str">
            <v>4.4</v>
          </cell>
          <cell r="AA17">
            <v>1</v>
          </cell>
        </row>
        <row r="18">
          <cell r="A18">
            <v>21</v>
          </cell>
          <cell r="B18" t="str">
            <v xml:space="preserve">ООО "Трансэнерго" </v>
          </cell>
          <cell r="C18" t="str">
            <v>ТП</v>
          </cell>
          <cell r="D18" t="str">
            <v>ТП-3</v>
          </cell>
          <cell r="E18" t="str">
            <v>6 (6.3)</v>
          </cell>
          <cell r="F18" t="str">
            <v>09,30 2019.10.25</v>
          </cell>
          <cell r="G18" t="str">
            <v>12,30 2019.10.25</v>
          </cell>
          <cell r="H18" t="str">
            <v>В</v>
          </cell>
          <cell r="I18">
            <v>3</v>
          </cell>
          <cell r="J18" t="str">
            <v>ТП 6 (6.3) кВ 101;ТП 6 (6.3) кВ 102;ТП 6 (6.3) кВ 103;ТП 6 (6.3) кВ 13;ТП 6 (6.3) кВ 105;ТП 6 (6.3) кВ 106;ТП 6 (6.3) кВ 107;ТП 6 (6.3) кВ 108;ТП 6 (6.3) кВ 133;ТП 6 (6.3) кВ 38;ТП 6 (6.3) кВ 100;ТП 6 (6.3) кВ 55;ТП 6 (6.3) кВ 45;ТП 6 (6.3) кВ 33;ТП 6 (6.3) кВ 34;ТП 6 (6.3) кВ 35;ТП 6 (6.3) кВ 117;ТП 6 (6.3) кВ 109;ТП 6 (6.3) кВ 192</v>
          </cell>
          <cell r="K18">
            <v>0</v>
          </cell>
          <cell r="L18">
            <v>0</v>
          </cell>
          <cell r="M18">
            <v>117</v>
          </cell>
          <cell r="N18">
            <v>0</v>
          </cell>
          <cell r="O18">
            <v>0</v>
          </cell>
          <cell r="P18">
            <v>116</v>
          </cell>
          <cell r="Q18">
            <v>0</v>
          </cell>
          <cell r="R18">
            <v>0</v>
          </cell>
          <cell r="S18">
            <v>14</v>
          </cell>
          <cell r="T18">
            <v>102</v>
          </cell>
          <cell r="U18">
            <v>1</v>
          </cell>
          <cell r="V18">
            <v>550</v>
          </cell>
          <cell r="W18" t="str">
            <v>МУП "Районные электрические сети" Хабаровского муниципального района</v>
          </cell>
          <cell r="X18" t="str">
            <v>11 2019-10-25</v>
          </cell>
          <cell r="Y18" t="str">
            <v>3.4.10</v>
          </cell>
          <cell r="Z18" t="str">
            <v>4.13</v>
          </cell>
          <cell r="AA18">
            <v>1</v>
          </cell>
        </row>
        <row r="19">
          <cell r="A19">
            <v>22</v>
          </cell>
          <cell r="B19" t="str">
            <v xml:space="preserve">ООО "Трансэнерго" </v>
          </cell>
          <cell r="C19" t="str">
            <v>ТП</v>
          </cell>
          <cell r="D19" t="str">
            <v>КТП-13</v>
          </cell>
          <cell r="E19" t="str">
            <v>6 (6.3)</v>
          </cell>
          <cell r="F19" t="str">
            <v>14,45 2019.10.31</v>
          </cell>
          <cell r="G19" t="str">
            <v>16,00 2019.10.31</v>
          </cell>
          <cell r="H19" t="str">
            <v>П</v>
          </cell>
          <cell r="I19">
            <v>1.25</v>
          </cell>
          <cell r="J19" t="str">
            <v>ТП 6 (6.3) кВ 13;ТП 6 (6.3) кВ 106;ТП 6 (6.3) кВ 107;ТП 6 (6.3) кВ 108</v>
          </cell>
          <cell r="K19">
            <v>0</v>
          </cell>
          <cell r="L19">
            <v>0</v>
          </cell>
          <cell r="M19">
            <v>49</v>
          </cell>
          <cell r="N19">
            <v>0</v>
          </cell>
          <cell r="O19">
            <v>0</v>
          </cell>
          <cell r="P19">
            <v>49</v>
          </cell>
          <cell r="Q19">
            <v>0</v>
          </cell>
          <cell r="R19">
            <v>0</v>
          </cell>
          <cell r="S19">
            <v>3</v>
          </cell>
          <cell r="T19">
            <v>46</v>
          </cell>
          <cell r="U19">
            <v>0</v>
          </cell>
          <cell r="V19">
            <v>400</v>
          </cell>
          <cell r="AA19">
            <v>1</v>
          </cell>
        </row>
      </sheetData>
      <sheetData sheetId="17">
        <row r="11">
          <cell r="A11">
            <v>23</v>
          </cell>
          <cell r="B11" t="str">
            <v xml:space="preserve">ООО "Трансэнерго" </v>
          </cell>
          <cell r="C11" t="str">
            <v>КВЛ</v>
          </cell>
          <cell r="D11" t="str">
            <v>ЦРП</v>
          </cell>
          <cell r="E11" t="str">
            <v>6 (6.3)</v>
          </cell>
          <cell r="F11" t="str">
            <v>13,42 2019.11.05</v>
          </cell>
          <cell r="G11" t="str">
            <v>14,12 2019.11.05</v>
          </cell>
          <cell r="H11" t="str">
            <v>В</v>
          </cell>
          <cell r="I11">
            <v>0.5</v>
          </cell>
          <cell r="J11" t="str">
            <v>ТП 6 (6.3) кВ 40;ТП 6 (6.3) кВ 49;ТП 6 (6.3) кВ 10</v>
          </cell>
          <cell r="K11">
            <v>0</v>
          </cell>
          <cell r="L11">
            <v>0</v>
          </cell>
          <cell r="M11">
            <v>129</v>
          </cell>
          <cell r="N11">
            <v>0</v>
          </cell>
          <cell r="O11">
            <v>0</v>
          </cell>
          <cell r="P11">
            <v>129</v>
          </cell>
          <cell r="Q11">
            <v>0</v>
          </cell>
          <cell r="R11">
            <v>0</v>
          </cell>
          <cell r="S11">
            <v>0</v>
          </cell>
          <cell r="T11">
            <v>129</v>
          </cell>
          <cell r="U11">
            <v>0</v>
          </cell>
          <cell r="V11">
            <v>350</v>
          </cell>
          <cell r="X11" t="str">
            <v>12 2019-11-05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A12">
            <v>24</v>
          </cell>
          <cell r="B12" t="str">
            <v xml:space="preserve">ООО "Трансэнерго" </v>
          </cell>
          <cell r="C12" t="str">
            <v>ТП</v>
          </cell>
          <cell r="D12" t="str">
            <v>КТП-22</v>
          </cell>
          <cell r="E12" t="str">
            <v>6 (6.3)</v>
          </cell>
          <cell r="F12" t="str">
            <v>09,05 2019.11.13</v>
          </cell>
          <cell r="G12" t="str">
            <v>12,55 2019.11.13</v>
          </cell>
          <cell r="H12" t="str">
            <v>В</v>
          </cell>
          <cell r="I12">
            <v>3.83</v>
          </cell>
          <cell r="J12" t="str">
            <v>ТП 6 (6.3) кВ 22</v>
          </cell>
          <cell r="K12">
            <v>0</v>
          </cell>
          <cell r="L12">
            <v>0</v>
          </cell>
          <cell r="M12">
            <v>78</v>
          </cell>
          <cell r="N12">
            <v>0</v>
          </cell>
          <cell r="O12">
            <v>0</v>
          </cell>
          <cell r="P12">
            <v>78</v>
          </cell>
          <cell r="Q12">
            <v>0</v>
          </cell>
          <cell r="R12">
            <v>0</v>
          </cell>
          <cell r="S12">
            <v>0</v>
          </cell>
          <cell r="T12">
            <v>78</v>
          </cell>
          <cell r="U12">
            <v>0</v>
          </cell>
          <cell r="V12">
            <v>170</v>
          </cell>
          <cell r="X12" t="str">
            <v>12/1 2019-11-13</v>
          </cell>
          <cell r="Y12" t="str">
            <v>3.4.14</v>
          </cell>
          <cell r="Z12" t="str">
            <v>4.16</v>
          </cell>
          <cell r="AA12">
            <v>1</v>
          </cell>
        </row>
        <row r="13">
          <cell r="A13">
            <v>25</v>
          </cell>
          <cell r="B13" t="str">
            <v xml:space="preserve">ООО "Трансэнерго" </v>
          </cell>
          <cell r="C13" t="str">
            <v>ТП</v>
          </cell>
          <cell r="D13" t="str">
            <v>ТП-14</v>
          </cell>
          <cell r="E13" t="str">
            <v>6 (6.3)</v>
          </cell>
          <cell r="F13" t="str">
            <v>09,35 2019.11.14</v>
          </cell>
          <cell r="G13" t="str">
            <v>11,15 2019.11.14</v>
          </cell>
          <cell r="H13" t="str">
            <v>В</v>
          </cell>
          <cell r="I13">
            <v>1.67</v>
          </cell>
          <cell r="J13" t="str">
            <v>ТП 6 (6.3) кВ 14</v>
          </cell>
          <cell r="K13">
            <v>0</v>
          </cell>
          <cell r="L13">
            <v>0</v>
          </cell>
          <cell r="M13">
            <v>38</v>
          </cell>
          <cell r="N13">
            <v>0</v>
          </cell>
          <cell r="O13">
            <v>0</v>
          </cell>
          <cell r="P13">
            <v>38</v>
          </cell>
          <cell r="Q13">
            <v>0</v>
          </cell>
          <cell r="R13">
            <v>0</v>
          </cell>
          <cell r="S13">
            <v>0</v>
          </cell>
          <cell r="T13">
            <v>38</v>
          </cell>
          <cell r="U13">
            <v>0</v>
          </cell>
          <cell r="V13">
            <v>170</v>
          </cell>
          <cell r="X13" t="str">
            <v>13 2019-11-14</v>
          </cell>
          <cell r="Z13" t="str">
            <v>4.12</v>
          </cell>
          <cell r="AA13">
            <v>1</v>
          </cell>
        </row>
        <row r="14">
          <cell r="A14">
            <v>26</v>
          </cell>
          <cell r="B14" t="str">
            <v xml:space="preserve">ООО "Трансэнерго" </v>
          </cell>
          <cell r="C14" t="str">
            <v>ТП</v>
          </cell>
          <cell r="D14" t="str">
            <v>КТП-44</v>
          </cell>
          <cell r="E14" t="str">
            <v>6 (6.3)</v>
          </cell>
          <cell r="F14" t="str">
            <v>13,37 2019.11.25</v>
          </cell>
          <cell r="G14" t="str">
            <v>14,40 2019.11.25</v>
          </cell>
          <cell r="H14" t="str">
            <v>В</v>
          </cell>
          <cell r="I14">
            <v>1.05</v>
          </cell>
          <cell r="J14" t="str">
            <v>ТП 0.66 кВ 44</v>
          </cell>
          <cell r="K14">
            <v>0</v>
          </cell>
          <cell r="L14">
            <v>0</v>
          </cell>
          <cell r="M14">
            <v>111</v>
          </cell>
          <cell r="N14">
            <v>0</v>
          </cell>
          <cell r="O14">
            <v>0</v>
          </cell>
          <cell r="P14">
            <v>111</v>
          </cell>
          <cell r="Q14">
            <v>0</v>
          </cell>
          <cell r="R14">
            <v>0</v>
          </cell>
          <cell r="S14">
            <v>0</v>
          </cell>
          <cell r="T14">
            <v>111</v>
          </cell>
          <cell r="U14">
            <v>0</v>
          </cell>
          <cell r="V14">
            <v>400</v>
          </cell>
          <cell r="X14" t="str">
            <v>14 2019-11-25</v>
          </cell>
          <cell r="Y14" t="str">
            <v>3.4.13</v>
          </cell>
          <cell r="Z14" t="str">
            <v>4.16</v>
          </cell>
          <cell r="AA14">
            <v>1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4"/>
  <sheetViews>
    <sheetView tabSelected="1" showRuler="0" view="pageBreakPreview" topLeftCell="A8" zoomScale="90" zoomScaleSheetLayoutView="90" workbookViewId="0">
      <selection activeCell="A5" sqref="A5:AA5"/>
    </sheetView>
  </sheetViews>
  <sheetFormatPr defaultRowHeight="15" outlineLevelRow="1"/>
  <cols>
    <col min="1" max="1" width="9.140625" style="1" customWidth="1"/>
    <col min="2" max="2" width="18.28515625" style="1" customWidth="1"/>
    <col min="3" max="3" width="9.140625" style="1" customWidth="1"/>
    <col min="4" max="4" width="1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3.28515625" style="1" customWidth="1"/>
    <col min="11" max="12" width="9.140625" style="1"/>
    <col min="13" max="13" width="13.85546875" style="1" bestFit="1" customWidth="1"/>
    <col min="14" max="15" width="9.140625" style="1"/>
    <col min="16" max="16" width="10.5703125" style="1" customWidth="1"/>
    <col min="17" max="19" width="9.140625" style="1"/>
    <col min="20" max="20" width="11.28515625" style="1" customWidth="1"/>
    <col min="21" max="21" width="9.140625" style="1"/>
    <col min="22" max="22" width="14.140625" style="1" customWidth="1"/>
    <col min="23" max="23" width="32.7109375" style="1" customWidth="1"/>
    <col min="24" max="24" width="18.42578125" style="1" customWidth="1"/>
    <col min="25" max="25" width="8.85546875" style="1" customWidth="1"/>
    <col min="26" max="26" width="8.42578125" style="1" customWidth="1"/>
    <col min="27" max="27" width="8.7109375" style="1" customWidth="1"/>
    <col min="28" max="28" width="9.140625" style="1"/>
    <col min="29" max="29" width="10.85546875" style="1" bestFit="1" customWidth="1"/>
    <col min="30" max="16384" width="9.140625" style="1"/>
  </cols>
  <sheetData>
    <row r="1" spans="1:29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9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2" t="s">
        <v>87</v>
      </c>
      <c r="X2" s="3" t="s">
        <v>64</v>
      </c>
      <c r="Y2" s="4"/>
      <c r="Z2" s="4"/>
      <c r="AA2" s="4"/>
    </row>
    <row r="3" spans="1:29" ht="12.75" customHeight="1">
      <c r="Q3" s="5"/>
      <c r="S3" s="6"/>
      <c r="W3" s="4"/>
      <c r="X3" s="4"/>
      <c r="Y3" s="4"/>
      <c r="Z3" s="4"/>
      <c r="AA3" s="4"/>
    </row>
    <row r="4" spans="1:29" ht="18.75">
      <c r="A4" s="7"/>
      <c r="B4" s="7"/>
      <c r="C4" s="7"/>
      <c r="D4" s="7"/>
      <c r="E4" s="7"/>
      <c r="F4" s="7"/>
      <c r="G4" s="7"/>
      <c r="H4" s="7"/>
      <c r="I4" s="51" t="s">
        <v>46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7"/>
      <c r="V4" s="7"/>
      <c r="W4" s="7"/>
      <c r="X4" s="7"/>
      <c r="Y4" s="7"/>
      <c r="Z4" s="7"/>
      <c r="AA4" s="7"/>
    </row>
    <row r="5" spans="1:29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9" ht="27.75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9" ht="32.2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 t="s">
        <v>5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4" t="s">
        <v>6</v>
      </c>
      <c r="X7" s="45" t="s">
        <v>7</v>
      </c>
      <c r="Y7" s="45"/>
      <c r="Z7" s="45"/>
      <c r="AA7" s="44" t="s">
        <v>47</v>
      </c>
    </row>
    <row r="8" spans="1:29" ht="171.75" customHeight="1">
      <c r="A8" s="44" t="s">
        <v>8</v>
      </c>
      <c r="B8" s="44" t="s">
        <v>9</v>
      </c>
      <c r="C8" s="44" t="s">
        <v>48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49</v>
      </c>
      <c r="I8" s="44" t="s">
        <v>14</v>
      </c>
      <c r="J8" s="44" t="s">
        <v>50</v>
      </c>
      <c r="K8" s="44" t="s">
        <v>15</v>
      </c>
      <c r="L8" s="44" t="s">
        <v>16</v>
      </c>
      <c r="M8" s="45" t="s">
        <v>17</v>
      </c>
      <c r="N8" s="45"/>
      <c r="O8" s="45"/>
      <c r="P8" s="45"/>
      <c r="Q8" s="45"/>
      <c r="R8" s="45"/>
      <c r="S8" s="45"/>
      <c r="T8" s="45"/>
      <c r="U8" s="45"/>
      <c r="V8" s="44" t="s">
        <v>18</v>
      </c>
      <c r="W8" s="44"/>
      <c r="X8" s="45"/>
      <c r="Y8" s="45"/>
      <c r="Z8" s="45"/>
      <c r="AA8" s="44"/>
    </row>
    <row r="9" spans="1:29" ht="63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19</v>
      </c>
      <c r="N9" s="45" t="s">
        <v>20</v>
      </c>
      <c r="O9" s="45"/>
      <c r="P9" s="45"/>
      <c r="Q9" s="45" t="s">
        <v>21</v>
      </c>
      <c r="R9" s="45"/>
      <c r="S9" s="45"/>
      <c r="T9" s="45"/>
      <c r="U9" s="44" t="s">
        <v>22</v>
      </c>
      <c r="V9" s="44"/>
      <c r="W9" s="44"/>
      <c r="X9" s="44" t="s">
        <v>23</v>
      </c>
      <c r="Y9" s="44" t="s">
        <v>24</v>
      </c>
      <c r="Z9" s="44" t="s">
        <v>25</v>
      </c>
      <c r="AA9" s="44"/>
    </row>
    <row r="10" spans="1:29" ht="86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24" t="s">
        <v>26</v>
      </c>
      <c r="O10" s="24" t="s">
        <v>27</v>
      </c>
      <c r="P10" s="24" t="s">
        <v>28</v>
      </c>
      <c r="Q10" s="24" t="s">
        <v>29</v>
      </c>
      <c r="R10" s="24" t="s">
        <v>30</v>
      </c>
      <c r="S10" s="24" t="s">
        <v>31</v>
      </c>
      <c r="T10" s="24" t="s">
        <v>51</v>
      </c>
      <c r="U10" s="44"/>
      <c r="V10" s="44"/>
      <c r="W10" s="44"/>
      <c r="X10" s="44"/>
      <c r="Y10" s="44"/>
      <c r="Z10" s="44"/>
      <c r="AA10" s="44"/>
    </row>
    <row r="11" spans="1:29" ht="17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</row>
    <row r="12" spans="1:29" ht="17.25" hidden="1" customHeight="1" outlineLevel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9" ht="92.25" hidden="1" customHeight="1" outlineLevel="1" collapsed="1">
      <c r="A13" s="12">
        <f>'[1]01'!A11</f>
        <v>0</v>
      </c>
      <c r="B13" s="13">
        <f>'[1]01'!B11</f>
        <v>0</v>
      </c>
      <c r="C13" s="12">
        <f>'[1]01'!C11</f>
        <v>0</v>
      </c>
      <c r="D13" s="13">
        <f>'[1]01'!D11</f>
        <v>0</v>
      </c>
      <c r="E13" s="12" t="s">
        <v>32</v>
      </c>
      <c r="F13" s="12">
        <f>'[1]01'!F11</f>
        <v>0</v>
      </c>
      <c r="G13" s="12">
        <f>'[1]01'!G11</f>
        <v>0</v>
      </c>
      <c r="H13" s="12">
        <f>'[1]01'!H11</f>
        <v>0</v>
      </c>
      <c r="I13" s="12">
        <f>'[1]01'!I11</f>
        <v>0</v>
      </c>
      <c r="J13" s="13">
        <f>'[1]01'!J11</f>
        <v>0</v>
      </c>
      <c r="K13" s="12">
        <f>'[1]01'!K11</f>
        <v>0</v>
      </c>
      <c r="L13" s="12">
        <f>'[1]01'!L11</f>
        <v>0</v>
      </c>
      <c r="M13" s="12">
        <f>'[1]01'!M11</f>
        <v>0</v>
      </c>
      <c r="N13" s="12">
        <f>'[1]01'!N11</f>
        <v>0</v>
      </c>
      <c r="O13" s="12">
        <f>'[1]01'!O11</f>
        <v>0</v>
      </c>
      <c r="P13" s="12">
        <f>'[1]01'!P11</f>
        <v>0</v>
      </c>
      <c r="Q13" s="12">
        <f>'[1]01'!Q11</f>
        <v>0</v>
      </c>
      <c r="R13" s="12">
        <f>'[1]01'!R11</f>
        <v>0</v>
      </c>
      <c r="S13" s="12">
        <f>'[1]01'!S11</f>
        <v>0</v>
      </c>
      <c r="T13" s="12">
        <f>'[1]01'!T11</f>
        <v>0</v>
      </c>
      <c r="U13" s="12">
        <f>'[1]01'!U11</f>
        <v>0</v>
      </c>
      <c r="V13" s="12">
        <f>'[1]01'!V11</f>
        <v>0</v>
      </c>
      <c r="W13" s="13">
        <f>'[1]01'!W11</f>
        <v>0</v>
      </c>
      <c r="X13" s="12">
        <f>'[1]01'!X11</f>
        <v>0</v>
      </c>
      <c r="Y13" s="12">
        <f>'[1]01'!Y11</f>
        <v>0</v>
      </c>
      <c r="Z13" s="12">
        <f>'[1]01'!Z11</f>
        <v>0</v>
      </c>
      <c r="AA13" s="12">
        <f>'[1]01'!AA11</f>
        <v>0</v>
      </c>
    </row>
    <row r="14" spans="1:29" ht="95.25" hidden="1" customHeight="1" outlineLevel="1">
      <c r="A14" s="12">
        <f>'[1]02'!A11</f>
        <v>0</v>
      </c>
      <c r="B14" s="13" t="s">
        <v>2</v>
      </c>
      <c r="C14" s="12">
        <f>'[1]02'!C11</f>
        <v>0</v>
      </c>
      <c r="D14" s="13">
        <f>'[1]02'!D11</f>
        <v>0</v>
      </c>
      <c r="E14" s="12" t="s">
        <v>32</v>
      </c>
      <c r="F14" s="12">
        <f>'[1]02'!F11</f>
        <v>0</v>
      </c>
      <c r="G14" s="12">
        <f>'[1]02'!G11</f>
        <v>0</v>
      </c>
      <c r="H14" s="12">
        <f>'[1]02'!H11</f>
        <v>0</v>
      </c>
      <c r="I14" s="12">
        <f>'[1]02'!I11</f>
        <v>0</v>
      </c>
      <c r="J14" s="13">
        <f>'[1]02'!J11</f>
        <v>0</v>
      </c>
      <c r="K14" s="12">
        <f>'[1]02'!K11</f>
        <v>0</v>
      </c>
      <c r="L14" s="12">
        <f>'[1]02'!L11</f>
        <v>0</v>
      </c>
      <c r="M14" s="12">
        <f>'[1]02'!M11</f>
        <v>0</v>
      </c>
      <c r="N14" s="12">
        <f>'[1]02'!N11</f>
        <v>0</v>
      </c>
      <c r="O14" s="12">
        <f>'[1]02'!O11</f>
        <v>0</v>
      </c>
      <c r="P14" s="12">
        <f>'[1]02'!P11</f>
        <v>0</v>
      </c>
      <c r="Q14" s="12">
        <f>'[1]02'!Q11</f>
        <v>0</v>
      </c>
      <c r="R14" s="12">
        <f>'[1]02'!R11</f>
        <v>0</v>
      </c>
      <c r="S14" s="12">
        <f>'[1]02'!S11</f>
        <v>0</v>
      </c>
      <c r="T14" s="12">
        <f>'[1]02'!T11</f>
        <v>0</v>
      </c>
      <c r="U14" s="12">
        <f>'[1]02'!U11</f>
        <v>0</v>
      </c>
      <c r="V14" s="12">
        <f>'[1]02'!V11</f>
        <v>0</v>
      </c>
      <c r="W14" s="13">
        <f>'[1]02'!W11</f>
        <v>0</v>
      </c>
      <c r="X14" s="12">
        <f>'[1]02'!X11</f>
        <v>0</v>
      </c>
      <c r="Y14" s="12">
        <f>'[1]02'!Y11</f>
        <v>0</v>
      </c>
      <c r="Z14" s="12">
        <f>'[1]02'!Z11</f>
        <v>0</v>
      </c>
      <c r="AA14" s="12">
        <f>'[1]02'!AA11</f>
        <v>0</v>
      </c>
    </row>
    <row r="15" spans="1:29" ht="67.5" customHeight="1" collapsed="1">
      <c r="A15" s="12">
        <v>1</v>
      </c>
      <c r="B15" s="12" t="str">
        <f>'[1]03'!B11</f>
        <v>ООО "Трансэнерго"</v>
      </c>
      <c r="C15" s="12" t="str">
        <f>'[1]03'!C11</f>
        <v>ВЛ</v>
      </c>
      <c r="D15" s="12" t="str">
        <f>'[1]03'!D11</f>
        <v>КТП-1441</v>
      </c>
      <c r="E15" s="12" t="str">
        <f>'[1]03'!E11</f>
        <v>6 (6.3)</v>
      </c>
      <c r="F15" s="12" t="str">
        <f>'[1]03'!F11</f>
        <v>16,00 2019.03.14</v>
      </c>
      <c r="G15" s="12" t="str">
        <f>'[1]03'!G11</f>
        <v>16,45 2019.03.14</v>
      </c>
      <c r="H15" s="12" t="str">
        <f>'[1]03'!H11</f>
        <v>В</v>
      </c>
      <c r="I15" s="12">
        <f>'[1]03'!I11</f>
        <v>0.75</v>
      </c>
      <c r="J15" s="13" t="str">
        <f>'[1]03'!J11</f>
        <v>ТП 6 (6.3) кВ ТП-24;ТП 6 (6.3) кВ ТП-37;ТП 6 (6.3) кВ ТП-25</v>
      </c>
      <c r="K15" s="12">
        <f>'[1]03'!K11</f>
        <v>61</v>
      </c>
      <c r="L15" s="12">
        <f>'[1]03'!L11</f>
        <v>0</v>
      </c>
      <c r="M15" s="12">
        <f>'[1]03'!M11</f>
        <v>62</v>
      </c>
      <c r="N15" s="12">
        <f>'[1]03'!N11</f>
        <v>0</v>
      </c>
      <c r="O15" s="12">
        <f>'[1]03'!O11</f>
        <v>0</v>
      </c>
      <c r="P15" s="12">
        <f>'[1]03'!P11</f>
        <v>61</v>
      </c>
      <c r="Q15" s="12">
        <f>'[1]03'!Q11</f>
        <v>0</v>
      </c>
      <c r="R15" s="12">
        <f>'[1]03'!R11</f>
        <v>0</v>
      </c>
      <c r="S15" s="12">
        <f>'[1]03'!S11</f>
        <v>1</v>
      </c>
      <c r="T15" s="12">
        <f>'[1]03'!T11</f>
        <v>60</v>
      </c>
      <c r="U15" s="12">
        <f>'[1]03'!U11</f>
        <v>1</v>
      </c>
      <c r="V15" s="12">
        <f>'[1]03'!V11</f>
        <v>400</v>
      </c>
      <c r="W15" s="12" t="str">
        <f>'[1]03'!W11</f>
        <v>МУП "Распределительные электрические сети Хабаровского мунициапального района"</v>
      </c>
      <c r="X15" s="12" t="str">
        <f>'[1]03'!X11</f>
        <v>1 2019-03-14</v>
      </c>
      <c r="Y15" s="12" t="str">
        <f>'[1]03'!Y11</f>
        <v>3.4.9.1</v>
      </c>
      <c r="Z15" s="12" t="str">
        <f>'[1]03'!Z11</f>
        <v>4.21</v>
      </c>
      <c r="AA15" s="12">
        <f>'[1]03'!AA11</f>
        <v>1</v>
      </c>
      <c r="AC15" s="33"/>
    </row>
    <row r="16" spans="1:29" ht="66.75" customHeight="1">
      <c r="A16" s="12">
        <v>2</v>
      </c>
      <c r="B16" s="12" t="str">
        <f>'[1]04'!B11</f>
        <v>ООО "Трансэнерго"</v>
      </c>
      <c r="C16" s="12" t="str">
        <f>'[1]04'!C11</f>
        <v>ВЛ</v>
      </c>
      <c r="D16" s="12" t="str">
        <f>'[1]04'!D11</f>
        <v>РП-31</v>
      </c>
      <c r="E16" s="12" t="str">
        <f>'[1]04'!E11</f>
        <v>6 (6.3)</v>
      </c>
      <c r="F16" s="12" t="str">
        <f>'[1]04'!F11</f>
        <v>11,24 2019.04.05</v>
      </c>
      <c r="G16" s="12" t="str">
        <f>'[1]04'!G11</f>
        <v>11,34 2019.04.05</v>
      </c>
      <c r="H16" s="12" t="str">
        <f>'[1]04'!H11</f>
        <v>В</v>
      </c>
      <c r="I16" s="12">
        <f>'[1]04'!I11</f>
        <v>0.17</v>
      </c>
      <c r="J16" s="13" t="str">
        <f>'[1]04'!J11</f>
        <v>РП 6 (6.3) кВ РП-31;ТП 6 (6.3) кВ ТП-30;ТП 6 (6.3) кВ ТП-29</v>
      </c>
      <c r="K16" s="12">
        <f>'[1]04'!K11</f>
        <v>0</v>
      </c>
      <c r="L16" s="12">
        <f>'[1]04'!L11</f>
        <v>0</v>
      </c>
      <c r="M16" s="12">
        <f>'[1]04'!M11</f>
        <v>12</v>
      </c>
      <c r="N16" s="12">
        <f>'[1]04'!N11</f>
        <v>0</v>
      </c>
      <c r="O16" s="12">
        <f>'[1]04'!O11</f>
        <v>0</v>
      </c>
      <c r="P16" s="12">
        <f>'[1]04'!P11</f>
        <v>12</v>
      </c>
      <c r="Q16" s="12">
        <f>'[1]04'!Q11</f>
        <v>0</v>
      </c>
      <c r="R16" s="12">
        <f>'[1]04'!R11</f>
        <v>0</v>
      </c>
      <c r="S16" s="12">
        <f>'[1]04'!S11</f>
        <v>1</v>
      </c>
      <c r="T16" s="12">
        <f>'[1]04'!T11</f>
        <v>11</v>
      </c>
      <c r="U16" s="12">
        <f>'[1]04'!U11</f>
        <v>0</v>
      </c>
      <c r="V16" s="12">
        <f>'[1]04'!V11</f>
        <v>400</v>
      </c>
      <c r="W16" s="12"/>
      <c r="X16" s="12" t="str">
        <f>'[1]04'!X11</f>
        <v>2 2019-04-05</v>
      </c>
      <c r="Y16" s="12" t="str">
        <f>'[1]04'!Y11</f>
        <v>3.4.9.1</v>
      </c>
      <c r="Z16" s="12" t="str">
        <f>'[1]04'!Z11</f>
        <v>4.21</v>
      </c>
      <c r="AA16" s="12">
        <f>'[1]04'!AA11</f>
        <v>1</v>
      </c>
      <c r="AC16" s="33"/>
    </row>
    <row r="17" spans="1:29" ht="74.25" customHeight="1">
      <c r="A17" s="12">
        <v>3</v>
      </c>
      <c r="B17" s="12" t="str">
        <f>'[1]04'!B12</f>
        <v>ООО "Трансэнерго"</v>
      </c>
      <c r="C17" s="12" t="str">
        <f>'[1]04'!C12</f>
        <v>ТП</v>
      </c>
      <c r="D17" s="12" t="str">
        <f>'[1]04'!D12</f>
        <v>МТП-61</v>
      </c>
      <c r="E17" s="12" t="str">
        <f>'[1]04'!E12</f>
        <v>6 (6.3)</v>
      </c>
      <c r="F17" s="12" t="str">
        <f>'[1]04'!F12</f>
        <v>09,45 2019.04.17</v>
      </c>
      <c r="G17" s="12" t="str">
        <f>'[1]04'!G12</f>
        <v>11,20 2019.04.17</v>
      </c>
      <c r="H17" s="12" t="str">
        <f>'[1]04'!H12</f>
        <v>П</v>
      </c>
      <c r="I17" s="12">
        <f>'[1]04'!I12</f>
        <v>1.58</v>
      </c>
      <c r="J17" s="13" t="str">
        <f>'[1]04'!J12</f>
        <v>МТП-61</v>
      </c>
      <c r="K17" s="12">
        <f>'[1]04'!K12</f>
        <v>0</v>
      </c>
      <c r="L17" s="12">
        <f>'[1]04'!L12</f>
        <v>0</v>
      </c>
      <c r="M17" s="12">
        <f>'[1]04'!M12</f>
        <v>23</v>
      </c>
      <c r="N17" s="12">
        <f>'[1]04'!N12</f>
        <v>0</v>
      </c>
      <c r="O17" s="12">
        <f>'[1]04'!O12</f>
        <v>0</v>
      </c>
      <c r="P17" s="12">
        <f>'[1]04'!P12</f>
        <v>23</v>
      </c>
      <c r="Q17" s="12">
        <f>'[1]04'!Q12</f>
        <v>0</v>
      </c>
      <c r="R17" s="12">
        <f>'[1]04'!R12</f>
        <v>0</v>
      </c>
      <c r="S17" s="12">
        <f>'[1]04'!S12</f>
        <v>0</v>
      </c>
      <c r="T17" s="12">
        <f>'[1]04'!T12</f>
        <v>23</v>
      </c>
      <c r="U17" s="12">
        <f>'[1]04'!U12</f>
        <v>0</v>
      </c>
      <c r="V17" s="12">
        <f>'[1]04'!V12</f>
        <v>110</v>
      </c>
      <c r="W17" s="12"/>
      <c r="X17" s="12"/>
      <c r="Y17" s="12"/>
      <c r="Z17" s="12"/>
      <c r="AA17" s="12">
        <f>'[1]04'!AA12</f>
        <v>1</v>
      </c>
    </row>
    <row r="18" spans="1:29" ht="100.5" customHeight="1">
      <c r="A18" s="12">
        <v>4</v>
      </c>
      <c r="B18" s="12" t="str">
        <f>'[1]05'!B11</f>
        <v>ООО "Трансэнерго"</v>
      </c>
      <c r="C18" s="12" t="str">
        <f>'[1]05'!C11</f>
        <v>ВЛ</v>
      </c>
      <c r="D18" s="12" t="str">
        <f>'[1]05'!D11</f>
        <v>КТП-1441</v>
      </c>
      <c r="E18" s="12" t="str">
        <f>'[1]05'!E11</f>
        <v>6 (6.3)</v>
      </c>
      <c r="F18" s="12" t="str">
        <f>'[1]05'!F11</f>
        <v>05,25 2019.05.16</v>
      </c>
      <c r="G18" s="12" t="str">
        <f>'[1]05'!G11</f>
        <v>07,45 2019.05.16</v>
      </c>
      <c r="H18" s="12" t="str">
        <f>'[1]05'!H11</f>
        <v>В</v>
      </c>
      <c r="I18" s="12">
        <f>'[1]05'!I11</f>
        <v>2.33</v>
      </c>
      <c r="J18" s="13" t="str">
        <f>'[1]05'!J11</f>
        <v>ТП 6 (6.3) кВ КТП-17</v>
      </c>
      <c r="K18" s="12">
        <f>'[1]05'!K11</f>
        <v>0</v>
      </c>
      <c r="L18" s="12">
        <f>'[1]05'!L11</f>
        <v>0</v>
      </c>
      <c r="M18" s="12">
        <f>'[1]05'!M11</f>
        <v>20</v>
      </c>
      <c r="N18" s="12">
        <f>'[1]05'!N11</f>
        <v>0</v>
      </c>
      <c r="O18" s="12">
        <f>'[1]05'!O11</f>
        <v>0</v>
      </c>
      <c r="P18" s="12">
        <f>'[1]05'!P11</f>
        <v>19</v>
      </c>
      <c r="Q18" s="12">
        <f>'[1]05'!Q11</f>
        <v>0</v>
      </c>
      <c r="R18" s="12">
        <f>'[1]05'!R11</f>
        <v>0</v>
      </c>
      <c r="S18" s="12">
        <f>'[1]05'!S11</f>
        <v>4</v>
      </c>
      <c r="T18" s="12">
        <f>'[1]05'!T11</f>
        <v>15</v>
      </c>
      <c r="U18" s="12">
        <f>'[1]05'!U11</f>
        <v>1</v>
      </c>
      <c r="V18" s="12">
        <f>'[1]05'!V11</f>
        <v>200</v>
      </c>
      <c r="W18" s="12" t="str">
        <f>'[1]05'!W11</f>
        <v>МУП "Районные электрические сети" Хабаровского муниципального района</v>
      </c>
      <c r="X18" s="12" t="str">
        <f>'[1]05'!X11</f>
        <v>4 2019-05-16</v>
      </c>
      <c r="Y18" s="12" t="str">
        <f>'[1]05'!Y11</f>
        <v>3.4.9.1</v>
      </c>
      <c r="Z18" s="12" t="str">
        <f>'[1]05'!Z11</f>
        <v>4.21</v>
      </c>
      <c r="AA18" s="12">
        <f>'[1]05'!AA11</f>
        <v>1</v>
      </c>
      <c r="AC18" s="33"/>
    </row>
    <row r="19" spans="1:29" ht="81.75" customHeight="1">
      <c r="A19" s="12">
        <v>5</v>
      </c>
      <c r="B19" s="12" t="s">
        <v>2</v>
      </c>
      <c r="C19" s="12" t="str">
        <f>'[1]06.'!C11</f>
        <v>ТП</v>
      </c>
      <c r="D19" s="12" t="str">
        <f>'[1]06.'!D11</f>
        <v>ТП-39</v>
      </c>
      <c r="E19" s="12" t="str">
        <f>'[1]06.'!E11</f>
        <v>6 (6.3)</v>
      </c>
      <c r="F19" s="12" t="str">
        <f>'[1]06.'!F11</f>
        <v>06,45 2019.06.14</v>
      </c>
      <c r="G19" s="12" t="str">
        <f>'[1]06.'!G11</f>
        <v>08,45 2019.06.14</v>
      </c>
      <c r="H19" s="12" t="str">
        <f>'[1]06.'!H11</f>
        <v>В</v>
      </c>
      <c r="I19" s="12">
        <f>'[1]06.'!I11</f>
        <v>2</v>
      </c>
      <c r="J19" s="13" t="str">
        <f>'[1]06.'!J11</f>
        <v>ТП 6 (6.3) кВ 39;ТП 6 (6.3) кВ ТП-48;ТП 6 (6.3) кВ ТП-3;ТП 6 (6.3) кВ ТП-13</v>
      </c>
      <c r="K19" s="12">
        <f>'[1]06.'!K11</f>
        <v>0</v>
      </c>
      <c r="L19" s="12">
        <f>'[1]06.'!L11</f>
        <v>0</v>
      </c>
      <c r="M19" s="12">
        <f>'[1]06.'!M11</f>
        <v>90</v>
      </c>
      <c r="N19" s="12">
        <f>'[1]06.'!N11</f>
        <v>0</v>
      </c>
      <c r="O19" s="12">
        <f>'[1]06.'!O11</f>
        <v>0</v>
      </c>
      <c r="P19" s="12">
        <f>'[1]06.'!P11</f>
        <v>89</v>
      </c>
      <c r="Q19" s="12">
        <f>'[1]06.'!Q11</f>
        <v>0</v>
      </c>
      <c r="R19" s="12">
        <f>'[1]06.'!R11</f>
        <v>0</v>
      </c>
      <c r="S19" s="12">
        <f>'[1]06.'!S11</f>
        <v>21</v>
      </c>
      <c r="T19" s="12">
        <f>'[1]06.'!T11</f>
        <v>68</v>
      </c>
      <c r="U19" s="12">
        <f>'[1]06.'!U11</f>
        <v>1</v>
      </c>
      <c r="V19" s="12">
        <f>'[1]06.'!V11</f>
        <v>700</v>
      </c>
      <c r="W19" s="12" t="str">
        <f>'[1]06.'!W11</f>
        <v>МУП "Районные электрические сети" Хабаровского муниципального района</v>
      </c>
      <c r="X19" s="12" t="str">
        <f>'[1]06.'!X11</f>
        <v>7 2019-06-14</v>
      </c>
      <c r="Y19" s="12" t="str">
        <f>'[1]06.'!Y11</f>
        <v>3.4.9.1</v>
      </c>
      <c r="Z19" s="12" t="str">
        <f>'[1]06.'!Z11</f>
        <v>4.21</v>
      </c>
      <c r="AA19" s="12">
        <f>'[1]06.'!AA11</f>
        <v>1</v>
      </c>
      <c r="AC19" s="33"/>
    </row>
    <row r="20" spans="1:29" ht="81.75" customHeight="1">
      <c r="A20" s="12">
        <v>6</v>
      </c>
      <c r="B20" s="12" t="s">
        <v>2</v>
      </c>
      <c r="C20" s="12" t="str">
        <f>'[1]06.'!C12</f>
        <v>ТП</v>
      </c>
      <c r="D20" s="12" t="str">
        <f>'[1]06.'!D12</f>
        <v>ТП-50</v>
      </c>
      <c r="E20" s="12" t="str">
        <f>'[1]06.'!E12</f>
        <v>6 (6.3)</v>
      </c>
      <c r="F20" s="12" t="str">
        <f>'[1]06.'!F12</f>
        <v>14,00 2019.06.26</v>
      </c>
      <c r="G20" s="12" t="str">
        <f>'[1]06.'!G12</f>
        <v>16,00 2019.06.26</v>
      </c>
      <c r="H20" s="12" t="str">
        <f>'[1]06.'!H12</f>
        <v>П</v>
      </c>
      <c r="I20" s="12">
        <f>'[1]06.'!I12</f>
        <v>2</v>
      </c>
      <c r="J20" s="13" t="str">
        <f>'[1]06.'!J12</f>
        <v>ТП-50</v>
      </c>
      <c r="K20" s="12">
        <f>'[1]06.'!K12</f>
        <v>0</v>
      </c>
      <c r="L20" s="12">
        <f>'[1]06.'!L12</f>
        <v>0</v>
      </c>
      <c r="M20" s="12">
        <f>'[1]06.'!M12</f>
        <v>32</v>
      </c>
      <c r="N20" s="12">
        <f>'[1]06.'!N12</f>
        <v>0</v>
      </c>
      <c r="O20" s="12">
        <f>'[1]06.'!O12</f>
        <v>0</v>
      </c>
      <c r="P20" s="12">
        <f>'[1]06.'!P12</f>
        <v>32</v>
      </c>
      <c r="Q20" s="12">
        <f>'[1]06.'!Q12</f>
        <v>0</v>
      </c>
      <c r="R20" s="12">
        <f>'[1]06.'!R12</f>
        <v>0</v>
      </c>
      <c r="S20" s="12">
        <f>'[1]06.'!S12</f>
        <v>0</v>
      </c>
      <c r="T20" s="12">
        <f>'[1]06.'!T12</f>
        <v>32</v>
      </c>
      <c r="U20" s="12">
        <f>'[1]06.'!U12</f>
        <v>0</v>
      </c>
      <c r="V20" s="12">
        <f>'[1]06.'!V12</f>
        <v>350</v>
      </c>
      <c r="W20" s="12"/>
      <c r="X20" s="12"/>
      <c r="Y20" s="12"/>
      <c r="Z20" s="12"/>
      <c r="AA20" s="12">
        <f>'[1]06.'!AA12</f>
        <v>1</v>
      </c>
    </row>
    <row r="21" spans="1:29" ht="39.75" customHeight="1">
      <c r="A21" s="12">
        <v>7</v>
      </c>
      <c r="B21" s="12" t="str">
        <f>'[1]07'!B11</f>
        <v>ООО "Трансэнерго"</v>
      </c>
      <c r="C21" s="12" t="str">
        <f>'[1]07'!C11</f>
        <v>ТП</v>
      </c>
      <c r="D21" s="12" t="str">
        <f>'[1]07'!D11</f>
        <v>ТП-9</v>
      </c>
      <c r="E21" s="12" t="str">
        <f>'[1]07'!E11</f>
        <v>6 (6.3)</v>
      </c>
      <c r="F21" s="12" t="str">
        <f>'[1]07'!F11</f>
        <v>14,30 2019.07.10</v>
      </c>
      <c r="G21" s="12" t="str">
        <f>'[1]07'!G11</f>
        <v>16,00 2019.07.10</v>
      </c>
      <c r="H21" s="12" t="str">
        <f>'[1]07'!H11</f>
        <v>П</v>
      </c>
      <c r="I21" s="12">
        <f>'[1]07'!I11</f>
        <v>1.5</v>
      </c>
      <c r="J21" s="13" t="str">
        <f>'[1]07'!J11</f>
        <v>ТП-9</v>
      </c>
      <c r="K21" s="12">
        <f>'[1]07'!K11</f>
        <v>0</v>
      </c>
      <c r="L21" s="12">
        <f>'[1]07'!L11</f>
        <v>0</v>
      </c>
      <c r="M21" s="12">
        <f>'[1]07'!M11</f>
        <v>50</v>
      </c>
      <c r="N21" s="12">
        <f>'[1]07'!N11</f>
        <v>0</v>
      </c>
      <c r="O21" s="12">
        <f>'[1]07'!O11</f>
        <v>0</v>
      </c>
      <c r="P21" s="12">
        <f>'[1]07'!P11</f>
        <v>50</v>
      </c>
      <c r="Q21" s="12">
        <f>'[1]07'!Q11</f>
        <v>0</v>
      </c>
      <c r="R21" s="12">
        <f>'[1]07'!R11</f>
        <v>0</v>
      </c>
      <c r="S21" s="12">
        <f>'[1]07'!S11</f>
        <v>0</v>
      </c>
      <c r="T21" s="12">
        <f>'[1]07'!T11</f>
        <v>50</v>
      </c>
      <c r="U21" s="12">
        <f>'[1]07'!U11</f>
        <v>0</v>
      </c>
      <c r="V21" s="12">
        <f>'[1]07'!V11</f>
        <v>150</v>
      </c>
      <c r="W21" s="12"/>
      <c r="X21" s="12"/>
      <c r="Y21" s="12"/>
      <c r="Z21" s="12"/>
      <c r="AA21" s="12">
        <f>'[1]07'!AA11</f>
        <v>1</v>
      </c>
    </row>
    <row r="22" spans="1:29" ht="96" customHeight="1">
      <c r="A22" s="12">
        <v>8</v>
      </c>
      <c r="B22" s="12" t="str">
        <f>'[1]07'!B12</f>
        <v>ООО "Трансэнерго"</v>
      </c>
      <c r="C22" s="12" t="str">
        <f>'[1]07'!C12</f>
        <v>РП</v>
      </c>
      <c r="D22" s="12" t="str">
        <f>'[1]07'!D12</f>
        <v>ЦРП СРЗ</v>
      </c>
      <c r="E22" s="12" t="str">
        <f>'[1]07'!E12</f>
        <v>6 (6.3)</v>
      </c>
      <c r="F22" s="12" t="str">
        <f>'[1]07'!F12</f>
        <v>06,45 2019.07.24</v>
      </c>
      <c r="G22" s="12" t="str">
        <f>'[1]07'!G12</f>
        <v>08,35 2019.07.24</v>
      </c>
      <c r="H22" s="12" t="str">
        <f>'[1]07'!H12</f>
        <v>В</v>
      </c>
      <c r="I22" s="12">
        <f>'[1]07'!I12</f>
        <v>1.833</v>
      </c>
      <c r="J22" s="13" t="str">
        <f>'[1]07'!J12</f>
        <v>ТП-39, ТП-48, ТП-3, ТП-15, ТП-53</v>
      </c>
      <c r="K22" s="12">
        <f>'[1]07'!K12</f>
        <v>0</v>
      </c>
      <c r="L22" s="12">
        <f>'[1]07'!L12</f>
        <v>0</v>
      </c>
      <c r="M22" s="12">
        <f>'[1]07'!M12</f>
        <v>124</v>
      </c>
      <c r="N22" s="12">
        <f>'[1]07'!N12</f>
        <v>0</v>
      </c>
      <c r="O22" s="12">
        <f>'[1]07'!O12</f>
        <v>0</v>
      </c>
      <c r="P22" s="12">
        <f>'[1]07'!P12</f>
        <v>124</v>
      </c>
      <c r="Q22" s="12">
        <f>'[1]07'!Q12</f>
        <v>0</v>
      </c>
      <c r="R22" s="12">
        <f>'[1]07'!R12</f>
        <v>0</v>
      </c>
      <c r="S22" s="12">
        <f>'[1]07'!S12</f>
        <v>0</v>
      </c>
      <c r="T22" s="12">
        <f>'[1]07'!T12</f>
        <v>124</v>
      </c>
      <c r="U22" s="12">
        <f>'[1]07'!U12</f>
        <v>0</v>
      </c>
      <c r="V22" s="12">
        <f>'[1]07'!V12</f>
        <v>350</v>
      </c>
      <c r="W22" s="12"/>
      <c r="X22" s="12" t="str">
        <f>'[1]07'!X12</f>
        <v>8 2019.07.24</v>
      </c>
      <c r="Y22" s="12" t="str">
        <f>'[1]07'!Y12</f>
        <v>3.4.14</v>
      </c>
      <c r="Z22" s="12" t="str">
        <f>'[1]07'!Z12</f>
        <v>4.12</v>
      </c>
      <c r="AA22" s="12">
        <f>'[1]07'!AA12</f>
        <v>1</v>
      </c>
      <c r="AC22" s="33"/>
    </row>
    <row r="23" spans="1:29" ht="96" customHeight="1">
      <c r="A23" s="12">
        <v>9</v>
      </c>
      <c r="B23" s="12" t="str">
        <f>'[1]08.'!B11</f>
        <v>ООО "Трансэнерго"</v>
      </c>
      <c r="C23" s="12" t="str">
        <f>'[1]08.'!C11</f>
        <v>ТП</v>
      </c>
      <c r="D23" s="12" t="str">
        <f>'[1]08.'!D11</f>
        <v>ТП-15</v>
      </c>
      <c r="E23" s="12" t="str">
        <f>'[1]08.'!E11</f>
        <v>6 (6.3)</v>
      </c>
      <c r="F23" s="12" t="str">
        <f>'[1]08.'!F11</f>
        <v>09,30 2019.08.27</v>
      </c>
      <c r="G23" s="12" t="str">
        <f>'[1]08.'!G11</f>
        <v>10,30 2019.08.27</v>
      </c>
      <c r="H23" s="12" t="str">
        <f>'[1]08.'!H11</f>
        <v>П</v>
      </c>
      <c r="I23" s="12">
        <f>'[1]08.'!I11</f>
        <v>1</v>
      </c>
      <c r="J23" s="13" t="str">
        <f>'[1]08.'!J11</f>
        <v>ТП-15</v>
      </c>
      <c r="K23" s="12">
        <f>'[1]08.'!K11</f>
        <v>0</v>
      </c>
      <c r="L23" s="12">
        <f>'[1]08.'!L11</f>
        <v>0</v>
      </c>
      <c r="M23" s="12">
        <f>'[1]08.'!M11</f>
        <v>41</v>
      </c>
      <c r="N23" s="12">
        <f>'[1]08.'!N11</f>
        <v>0</v>
      </c>
      <c r="O23" s="12">
        <f>'[1]08.'!O11</f>
        <v>0</v>
      </c>
      <c r="P23" s="12">
        <f>'[1]08.'!P11</f>
        <v>41</v>
      </c>
      <c r="Q23" s="12">
        <f>'[1]08.'!Q11</f>
        <v>0</v>
      </c>
      <c r="R23" s="12">
        <f>'[1]08.'!R11</f>
        <v>0</v>
      </c>
      <c r="S23" s="12">
        <f>'[1]08.'!S11</f>
        <v>0</v>
      </c>
      <c r="T23" s="12">
        <f>'[1]08.'!T11</f>
        <v>41</v>
      </c>
      <c r="U23" s="12">
        <f>'[1]08.'!U11</f>
        <v>0</v>
      </c>
      <c r="V23" s="12">
        <f>'[1]08.'!V11</f>
        <v>150</v>
      </c>
      <c r="W23" s="12"/>
      <c r="X23" s="12"/>
      <c r="Y23" s="12"/>
      <c r="Z23" s="12"/>
      <c r="AA23" s="12">
        <f>'[1]08.'!AA11</f>
        <v>1</v>
      </c>
    </row>
    <row r="24" spans="1:29" ht="95.25" customHeight="1">
      <c r="A24" s="12">
        <v>10</v>
      </c>
      <c r="B24" s="12" t="str">
        <f>'[1]08.'!B12</f>
        <v>ООО "Трансэнерго"</v>
      </c>
      <c r="C24" s="12" t="str">
        <f>'[1]08.'!C12</f>
        <v>ТП</v>
      </c>
      <c r="D24" s="12" t="str">
        <f>'[1]08.'!D12</f>
        <v>ТП-53</v>
      </c>
      <c r="E24" s="12" t="str">
        <f>'[1]08.'!E12</f>
        <v>6 (6.3)</v>
      </c>
      <c r="F24" s="12" t="str">
        <f>'[1]08.'!F12</f>
        <v>10,30 2019.08.27</v>
      </c>
      <c r="G24" s="12" t="str">
        <f>'[1]08.'!G12</f>
        <v>11,30 2019.08.27</v>
      </c>
      <c r="H24" s="12" t="str">
        <f>'[1]08.'!H12</f>
        <v>П</v>
      </c>
      <c r="I24" s="12">
        <f>'[1]08.'!I12</f>
        <v>1</v>
      </c>
      <c r="J24" s="13" t="str">
        <f>'[1]08.'!J12</f>
        <v xml:space="preserve"> ТП-53</v>
      </c>
      <c r="K24" s="12">
        <f>'[1]08.'!K12</f>
        <v>0</v>
      </c>
      <c r="L24" s="12">
        <f>'[1]08.'!L12</f>
        <v>0</v>
      </c>
      <c r="M24" s="12">
        <f>'[1]08.'!M12</f>
        <v>15</v>
      </c>
      <c r="N24" s="12">
        <f>'[1]08.'!N12</f>
        <v>0</v>
      </c>
      <c r="O24" s="12">
        <f>'[1]08.'!O12</f>
        <v>0</v>
      </c>
      <c r="P24" s="12">
        <f>'[1]08.'!P12</f>
        <v>15</v>
      </c>
      <c r="Q24" s="12">
        <f>'[1]08.'!Q12</f>
        <v>0</v>
      </c>
      <c r="R24" s="12">
        <f>'[1]08.'!R12</f>
        <v>0</v>
      </c>
      <c r="S24" s="12">
        <f>'[1]08.'!S12</f>
        <v>0</v>
      </c>
      <c r="T24" s="12">
        <f>'[1]08.'!T12</f>
        <v>15</v>
      </c>
      <c r="U24" s="12">
        <f>'[1]08.'!U12</f>
        <v>0</v>
      </c>
      <c r="V24" s="12">
        <f>'[1]08.'!V12</f>
        <v>200</v>
      </c>
      <c r="W24" s="12"/>
      <c r="X24" s="12"/>
      <c r="Y24" s="12"/>
      <c r="Z24" s="12"/>
      <c r="AA24" s="12">
        <f>'[1]08.'!AA12</f>
        <v>1</v>
      </c>
    </row>
    <row r="25" spans="1:29" ht="95.25" customHeight="1">
      <c r="A25" s="12">
        <v>11</v>
      </c>
      <c r="B25" s="12" t="str">
        <f>'[1]09.'!B11</f>
        <v>ООО "Трансэнерго"</v>
      </c>
      <c r="C25" s="12" t="str">
        <f>'[1]09.'!C11</f>
        <v>ТП</v>
      </c>
      <c r="D25" s="12" t="str">
        <f>'[1]09.'!D11</f>
        <v>ТП-31</v>
      </c>
      <c r="E25" s="12" t="str">
        <f>'[1]09.'!E11</f>
        <v>6 (6.3)</v>
      </c>
      <c r="F25" s="12" t="str">
        <f>'[1]09.'!F11</f>
        <v>13,30 2019.09.18</v>
      </c>
      <c r="G25" s="12" t="str">
        <f>'[1]09.'!G11</f>
        <v>16,00 2019.09.18</v>
      </c>
      <c r="H25" s="12" t="str">
        <f>'[1]09.'!H11</f>
        <v>П</v>
      </c>
      <c r="I25" s="12">
        <f>'[1]09.'!I11</f>
        <v>2.5</v>
      </c>
      <c r="J25" s="12" t="str">
        <f>'[1]09.'!J11</f>
        <v>ТП-31</v>
      </c>
      <c r="K25" s="12">
        <f>'[1]09.'!K11</f>
        <v>0</v>
      </c>
      <c r="L25" s="12">
        <f>'[1]09.'!L11</f>
        <v>0</v>
      </c>
      <c r="M25" s="12">
        <f>'[1]09.'!M11</f>
        <v>1</v>
      </c>
      <c r="N25" s="12">
        <f>'[1]09.'!N11</f>
        <v>0</v>
      </c>
      <c r="O25" s="12">
        <f>'[1]09.'!O11</f>
        <v>0</v>
      </c>
      <c r="P25" s="12">
        <f>'[1]09.'!P11</f>
        <v>1</v>
      </c>
      <c r="Q25" s="12">
        <f>'[1]09.'!Q11</f>
        <v>0</v>
      </c>
      <c r="R25" s="12">
        <f>'[1]09.'!R11</f>
        <v>0</v>
      </c>
      <c r="S25" s="12">
        <f>'[1]09.'!S11</f>
        <v>0</v>
      </c>
      <c r="T25" s="12">
        <f>'[1]09.'!T11</f>
        <v>1</v>
      </c>
      <c r="U25" s="12">
        <f>'[1]09.'!U11</f>
        <v>0</v>
      </c>
      <c r="V25" s="12">
        <f>'[1]09.'!V11</f>
        <v>40</v>
      </c>
      <c r="W25" s="12"/>
      <c r="X25" s="12"/>
      <c r="Y25" s="12"/>
      <c r="Z25" s="12"/>
      <c r="AA25" s="12">
        <f>'[1]09.'!AA11</f>
        <v>1</v>
      </c>
    </row>
    <row r="26" spans="1:29" ht="95.25" customHeight="1">
      <c r="A26" s="12">
        <v>12</v>
      </c>
      <c r="B26" s="12" t="str">
        <f>'[1]09.'!B12</f>
        <v>ООО "Трансэнерго"</v>
      </c>
      <c r="C26" s="12" t="str">
        <f>'[1]09.'!C12</f>
        <v>ТП</v>
      </c>
      <c r="D26" s="12" t="str">
        <f>'[1]09.'!D12</f>
        <v>ТП-60</v>
      </c>
      <c r="E26" s="12" t="str">
        <f>'[1]09.'!E12</f>
        <v>6 (6.3)</v>
      </c>
      <c r="F26" s="12" t="str">
        <f>'[1]09.'!F12</f>
        <v>09,30 2019.09.20</v>
      </c>
      <c r="G26" s="12" t="str">
        <f>'[1]09.'!G12</f>
        <v>11,00 2019.09.20</v>
      </c>
      <c r="H26" s="12" t="str">
        <f>'[1]09.'!H12</f>
        <v>П</v>
      </c>
      <c r="I26" s="12">
        <f>'[1]09.'!I12</f>
        <v>1.5</v>
      </c>
      <c r="J26" s="12" t="str">
        <f>'[1]09.'!J12</f>
        <v>ТП-60</v>
      </c>
      <c r="K26" s="12">
        <f>'[1]09.'!K12</f>
        <v>0</v>
      </c>
      <c r="L26" s="12">
        <f>'[1]09.'!L12</f>
        <v>0</v>
      </c>
      <c r="M26" s="12">
        <f>'[1]09.'!M12</f>
        <v>3</v>
      </c>
      <c r="N26" s="12">
        <f>'[1]09.'!N12</f>
        <v>0</v>
      </c>
      <c r="O26" s="12">
        <f>'[1]09.'!O12</f>
        <v>0</v>
      </c>
      <c r="P26" s="12">
        <f>'[1]09.'!P12</f>
        <v>3</v>
      </c>
      <c r="Q26" s="12">
        <f>'[1]09.'!Q12</f>
        <v>0</v>
      </c>
      <c r="R26" s="12">
        <f>'[1]09.'!R12</f>
        <v>0</v>
      </c>
      <c r="S26" s="12">
        <f>'[1]09.'!S12</f>
        <v>0</v>
      </c>
      <c r="T26" s="12">
        <f>'[1]09.'!T12</f>
        <v>3</v>
      </c>
      <c r="U26" s="12">
        <f>'[1]09.'!U12</f>
        <v>0</v>
      </c>
      <c r="V26" s="12">
        <f>'[1]09.'!V12</f>
        <v>90</v>
      </c>
      <c r="W26" s="12"/>
      <c r="X26" s="16"/>
      <c r="Y26" s="16"/>
      <c r="Z26" s="16"/>
      <c r="AA26" s="16">
        <f>'[1]09.'!AA12</f>
        <v>1</v>
      </c>
    </row>
    <row r="27" spans="1:29" ht="53.25" customHeight="1">
      <c r="A27" s="12">
        <v>13</v>
      </c>
      <c r="B27" s="12" t="str">
        <f>'[1]09.'!B13</f>
        <v>ООО "Трансэнерго"</v>
      </c>
      <c r="C27" s="12" t="str">
        <f>'[1]09.'!C13</f>
        <v>ТП</v>
      </c>
      <c r="D27" s="12" t="str">
        <f>'[1]09.'!D13</f>
        <v>ТП-54</v>
      </c>
      <c r="E27" s="12" t="str">
        <f>'[1]09.'!E13</f>
        <v>6 (6.3)</v>
      </c>
      <c r="F27" s="12" t="str">
        <f>'[1]09.'!F13</f>
        <v>13,30 2019.09.24</v>
      </c>
      <c r="G27" s="12" t="str">
        <f>'[1]09.'!G13</f>
        <v>15,30 2019.09.24</v>
      </c>
      <c r="H27" s="12" t="str">
        <f>'[1]09.'!H13</f>
        <v>П</v>
      </c>
      <c r="I27" s="12">
        <f>'[1]09.'!I13</f>
        <v>2</v>
      </c>
      <c r="J27" s="12" t="str">
        <f>'[1]09.'!J13</f>
        <v>ТП-54</v>
      </c>
      <c r="K27" s="12">
        <f>'[1]09.'!K13</f>
        <v>0</v>
      </c>
      <c r="L27" s="12">
        <f>'[1]09.'!L13</f>
        <v>0</v>
      </c>
      <c r="M27" s="12">
        <f>'[1]09.'!M13</f>
        <v>3</v>
      </c>
      <c r="N27" s="12">
        <f>'[1]09.'!N13</f>
        <v>0</v>
      </c>
      <c r="O27" s="12">
        <f>'[1]09.'!O13</f>
        <v>0</v>
      </c>
      <c r="P27" s="12">
        <f>'[1]09.'!P13</f>
        <v>3</v>
      </c>
      <c r="Q27" s="12">
        <f>'[1]09.'!Q13</f>
        <v>0</v>
      </c>
      <c r="R27" s="12">
        <f>'[1]09.'!R13</f>
        <v>0</v>
      </c>
      <c r="S27" s="12">
        <f>'[1]09.'!S13</f>
        <v>0</v>
      </c>
      <c r="T27" s="12">
        <f>'[1]09.'!T13</f>
        <v>3</v>
      </c>
      <c r="U27" s="12">
        <f>'[1]09.'!U13</f>
        <v>0</v>
      </c>
      <c r="V27" s="12">
        <f>'[1]09.'!V13</f>
        <v>170</v>
      </c>
      <c r="W27" s="34"/>
      <c r="X27" s="25"/>
      <c r="Y27" s="25"/>
      <c r="Z27" s="25"/>
      <c r="AA27" s="25">
        <f>'[1]09.'!AA13</f>
        <v>1</v>
      </c>
    </row>
    <row r="28" spans="1:29" ht="53.25" customHeight="1">
      <c r="A28" s="26">
        <f>'[1]10.'!A11</f>
        <v>14</v>
      </c>
      <c r="B28" s="26" t="str">
        <f>'[1]10.'!B11</f>
        <v xml:space="preserve">ООО "Трансэнерго" </v>
      </c>
      <c r="C28" s="26" t="str">
        <f>'[1]10.'!C11</f>
        <v>ТП</v>
      </c>
      <c r="D28" s="26" t="str">
        <f>'[1]10.'!D11</f>
        <v>КТП-52</v>
      </c>
      <c r="E28" s="26" t="str">
        <f>'[1]10.'!E11</f>
        <v>6 (6.3)</v>
      </c>
      <c r="F28" s="26" t="str">
        <f>'[1]10.'!F11</f>
        <v>08,45 2019.10.02</v>
      </c>
      <c r="G28" s="26" t="str">
        <f>'[1]10.'!G11</f>
        <v>09,45 2019.10.02</v>
      </c>
      <c r="H28" s="26" t="str">
        <f>'[1]10.'!H11</f>
        <v>П</v>
      </c>
      <c r="I28" s="26">
        <f>'[1]10.'!I11</f>
        <v>1</v>
      </c>
      <c r="J28" s="26" t="str">
        <f>'[1]10.'!J11</f>
        <v>ТП 6 (6.3) 52</v>
      </c>
      <c r="K28" s="26">
        <f>'[1]10.'!K11</f>
        <v>0</v>
      </c>
      <c r="L28" s="26">
        <f>'[1]10.'!L11</f>
        <v>0</v>
      </c>
      <c r="M28" s="26">
        <f>'[1]10.'!M11</f>
        <v>48</v>
      </c>
      <c r="N28" s="26">
        <f>'[1]10.'!N11</f>
        <v>0</v>
      </c>
      <c r="O28" s="26">
        <f>'[1]10.'!O11</f>
        <v>0</v>
      </c>
      <c r="P28" s="26">
        <f>'[1]10.'!P11</f>
        <v>48</v>
      </c>
      <c r="Q28" s="26">
        <f>'[1]10.'!Q11</f>
        <v>0</v>
      </c>
      <c r="R28" s="26">
        <f>'[1]10.'!R11</f>
        <v>0</v>
      </c>
      <c r="S28" s="26">
        <f>'[1]10.'!S11</f>
        <v>0</v>
      </c>
      <c r="T28" s="26">
        <f>'[1]10.'!T11</f>
        <v>48</v>
      </c>
      <c r="U28" s="26">
        <f>'[1]10.'!U11</f>
        <v>0</v>
      </c>
      <c r="V28" s="26">
        <f>'[1]10.'!V11</f>
        <v>180</v>
      </c>
      <c r="W28" s="26"/>
      <c r="X28" s="25"/>
      <c r="Y28" s="25"/>
      <c r="Z28" s="25"/>
      <c r="AA28" s="25">
        <f>'[1]10.'!AA11</f>
        <v>1</v>
      </c>
    </row>
    <row r="29" spans="1:29" ht="53.25" customHeight="1">
      <c r="A29" s="26">
        <f>'[1]10.'!A12</f>
        <v>15</v>
      </c>
      <c r="B29" s="26" t="str">
        <f>'[1]10.'!B12</f>
        <v xml:space="preserve">ООО "Трансэнерго" </v>
      </c>
      <c r="C29" s="26" t="str">
        <f>'[1]10.'!C12</f>
        <v>ТП</v>
      </c>
      <c r="D29" s="26" t="str">
        <f>'[1]10.'!D12</f>
        <v>МТП-65</v>
      </c>
      <c r="E29" s="26" t="str">
        <f>'[1]10.'!E12</f>
        <v>6 (6.3)</v>
      </c>
      <c r="F29" s="26" t="str">
        <f>'[1]10.'!F12</f>
        <v>13,30 2019.10.08</v>
      </c>
      <c r="G29" s="26" t="str">
        <f>'[1]10.'!G12</f>
        <v>16,00 2019.10.08</v>
      </c>
      <c r="H29" s="26" t="str">
        <f>'[1]10.'!H12</f>
        <v>П</v>
      </c>
      <c r="I29" s="26">
        <f>'[1]10.'!I12</f>
        <v>2.5</v>
      </c>
      <c r="J29" s="26" t="str">
        <f>'[1]10.'!J12</f>
        <v>ТП 6 (6.3) 65</v>
      </c>
      <c r="K29" s="26">
        <f>'[1]10.'!K12</f>
        <v>0</v>
      </c>
      <c r="L29" s="26">
        <f>'[1]10.'!L12</f>
        <v>0</v>
      </c>
      <c r="M29" s="26">
        <f>'[1]10.'!M12</f>
        <v>1</v>
      </c>
      <c r="N29" s="26">
        <f>'[1]10.'!N12</f>
        <v>0</v>
      </c>
      <c r="O29" s="26">
        <f>'[1]10.'!O12</f>
        <v>0</v>
      </c>
      <c r="P29" s="26">
        <f>'[1]10.'!P12</f>
        <v>1</v>
      </c>
      <c r="Q29" s="26">
        <f>'[1]10.'!Q12</f>
        <v>0</v>
      </c>
      <c r="R29" s="26">
        <f>'[1]10.'!R12</f>
        <v>0</v>
      </c>
      <c r="S29" s="26">
        <f>'[1]10.'!S12</f>
        <v>0</v>
      </c>
      <c r="T29" s="26">
        <f>'[1]10.'!T12</f>
        <v>1</v>
      </c>
      <c r="U29" s="26">
        <f>'[1]10.'!U12</f>
        <v>0</v>
      </c>
      <c r="V29" s="26">
        <f>'[1]10.'!V12</f>
        <v>55</v>
      </c>
      <c r="W29" s="26"/>
      <c r="X29" s="25"/>
      <c r="Y29" s="25"/>
      <c r="Z29" s="25"/>
      <c r="AA29" s="25">
        <f>'[1]10.'!AA12</f>
        <v>1</v>
      </c>
    </row>
    <row r="30" spans="1:29" ht="53.25" customHeight="1">
      <c r="A30" s="26">
        <f>'[1]10.'!A13</f>
        <v>16</v>
      </c>
      <c r="B30" s="26" t="str">
        <f>'[1]10.'!B13</f>
        <v xml:space="preserve">ООО "Трансэнерго" </v>
      </c>
      <c r="C30" s="26" t="str">
        <f>'[1]10.'!C13</f>
        <v>ТП</v>
      </c>
      <c r="D30" s="26" t="str">
        <f>'[1]10.'!D13</f>
        <v>КТП-25</v>
      </c>
      <c r="E30" s="26" t="str">
        <f>'[1]10.'!E13</f>
        <v>6 (6.3)</v>
      </c>
      <c r="F30" s="26" t="str">
        <f>'[1]10.'!F13</f>
        <v>13,30 2019.10.09</v>
      </c>
      <c r="G30" s="26" t="str">
        <f>'[1]10.'!G13</f>
        <v>16,30 2019.10.09</v>
      </c>
      <c r="H30" s="26" t="str">
        <f>'[1]10.'!H13</f>
        <v>П</v>
      </c>
      <c r="I30" s="26">
        <f>'[1]10.'!I13</f>
        <v>3</v>
      </c>
      <c r="J30" s="26" t="str">
        <f>'[1]10.'!J13</f>
        <v>ТП 6 (6.3) 25</v>
      </c>
      <c r="K30" s="26">
        <f>'[1]10.'!K13</f>
        <v>0</v>
      </c>
      <c r="L30" s="26">
        <f>'[1]10.'!L13</f>
        <v>0</v>
      </c>
      <c r="M30" s="26">
        <f>'[1]10.'!M13</f>
        <v>5</v>
      </c>
      <c r="N30" s="26">
        <f>'[1]10.'!N13</f>
        <v>0</v>
      </c>
      <c r="O30" s="26">
        <f>'[1]10.'!O13</f>
        <v>0</v>
      </c>
      <c r="P30" s="26">
        <f>'[1]10.'!P13</f>
        <v>5</v>
      </c>
      <c r="Q30" s="26">
        <f>'[1]10.'!Q13</f>
        <v>0</v>
      </c>
      <c r="R30" s="26">
        <f>'[1]10.'!R13</f>
        <v>0</v>
      </c>
      <c r="S30" s="26">
        <f>'[1]10.'!S13</f>
        <v>0</v>
      </c>
      <c r="T30" s="26">
        <f>'[1]10.'!T13</f>
        <v>5</v>
      </c>
      <c r="U30" s="26">
        <f>'[1]10.'!U13</f>
        <v>0</v>
      </c>
      <c r="V30" s="26">
        <f>'[1]10.'!V13</f>
        <v>250</v>
      </c>
      <c r="W30" s="26"/>
      <c r="X30" s="25"/>
      <c r="Y30" s="25"/>
      <c r="Z30" s="25"/>
      <c r="AA30" s="25">
        <f>'[1]10.'!AA13</f>
        <v>1</v>
      </c>
    </row>
    <row r="31" spans="1:29" ht="53.25" customHeight="1">
      <c r="A31" s="26">
        <f>'[1]10.'!A14</f>
        <v>17</v>
      </c>
      <c r="B31" s="26" t="str">
        <f>'[1]10.'!B14</f>
        <v xml:space="preserve">ООО "Трансэнерго" </v>
      </c>
      <c r="C31" s="26" t="str">
        <f>'[1]10.'!C14</f>
        <v>ТП</v>
      </c>
      <c r="D31" s="26" t="str">
        <f>'[1]10.'!D14</f>
        <v>ТП-39</v>
      </c>
      <c r="E31" s="26" t="str">
        <f>'[1]10.'!E14</f>
        <v>6 (6.3)</v>
      </c>
      <c r="F31" s="26" t="str">
        <f>'[1]10.'!F14</f>
        <v>13,30 2019.10.11</v>
      </c>
      <c r="G31" s="26" t="str">
        <f>'[1]10.'!G14</f>
        <v>14,30 2019.10.11</v>
      </c>
      <c r="H31" s="26" t="str">
        <f>'[1]10.'!H14</f>
        <v>П</v>
      </c>
      <c r="I31" s="26">
        <f>'[1]10.'!I14</f>
        <v>1</v>
      </c>
      <c r="J31" s="26" t="str">
        <f>'[1]10.'!J14</f>
        <v>ТП 6 (6.3) 39</v>
      </c>
      <c r="K31" s="26">
        <f>'[1]10.'!K14</f>
        <v>0</v>
      </c>
      <c r="L31" s="26">
        <f>'[1]10.'!L14</f>
        <v>0</v>
      </c>
      <c r="M31" s="26">
        <f>'[1]10.'!M14</f>
        <v>54</v>
      </c>
      <c r="N31" s="26">
        <f>'[1]10.'!N14</f>
        <v>0</v>
      </c>
      <c r="O31" s="26">
        <f>'[1]10.'!O14</f>
        <v>0</v>
      </c>
      <c r="P31" s="26">
        <f>'[1]10.'!P14</f>
        <v>54</v>
      </c>
      <c r="Q31" s="26">
        <f>'[1]10.'!Q14</f>
        <v>0</v>
      </c>
      <c r="R31" s="26">
        <f>'[1]10.'!R14</f>
        <v>0</v>
      </c>
      <c r="S31" s="26">
        <f>'[1]10.'!S14</f>
        <v>0</v>
      </c>
      <c r="T31" s="26">
        <f>'[1]10.'!T14</f>
        <v>54</v>
      </c>
      <c r="U31" s="26">
        <f>'[1]10.'!U14</f>
        <v>0</v>
      </c>
      <c r="V31" s="26">
        <f>'[1]10.'!V14</f>
        <v>300</v>
      </c>
      <c r="W31" s="26"/>
      <c r="X31" s="25"/>
      <c r="Y31" s="25"/>
      <c r="Z31" s="25"/>
      <c r="AA31" s="25">
        <f>'[1]10.'!AA14</f>
        <v>1</v>
      </c>
    </row>
    <row r="32" spans="1:29" ht="53.25" customHeight="1">
      <c r="A32" s="26">
        <f>'[1]10.'!A15</f>
        <v>18</v>
      </c>
      <c r="B32" s="26" t="str">
        <f>'[1]10.'!B15</f>
        <v xml:space="preserve">ООО "Трансэнерго" </v>
      </c>
      <c r="C32" s="26" t="str">
        <f>'[1]10.'!C15</f>
        <v>ВЛ</v>
      </c>
      <c r="D32" s="26" t="str">
        <f>'[1]10.'!D15</f>
        <v>КТП-1441</v>
      </c>
      <c r="E32" s="26" t="str">
        <f>'[1]10.'!E15</f>
        <v>6 (6.3)</v>
      </c>
      <c r="F32" s="26" t="str">
        <f>'[1]10.'!F15</f>
        <v>13,30 2019.10.16</v>
      </c>
      <c r="G32" s="26" t="str">
        <f>'[1]10.'!G15</f>
        <v>16,30 2019.10.16</v>
      </c>
      <c r="H32" s="26" t="str">
        <f>'[1]10.'!H15</f>
        <v>В</v>
      </c>
      <c r="I32" s="26">
        <f>'[1]10.'!I15</f>
        <v>3</v>
      </c>
      <c r="J32" s="26" t="str">
        <f>'[1]10.'!J15</f>
        <v>ТП 6 (6.3) кВ 25;ТП 6 (6.3) кВ 36;ТП 6 (6.3) кВ 17;ТП 6 (6.3) кВ 114</v>
      </c>
      <c r="K32" s="26">
        <f>'[1]10.'!K15</f>
        <v>0</v>
      </c>
      <c r="L32" s="26">
        <f>'[1]10.'!L15</f>
        <v>0</v>
      </c>
      <c r="M32" s="26">
        <f>'[1]10.'!M15</f>
        <v>9</v>
      </c>
      <c r="N32" s="26">
        <f>'[1]10.'!N15</f>
        <v>0</v>
      </c>
      <c r="O32" s="26">
        <f>'[1]10.'!O15</f>
        <v>0</v>
      </c>
      <c r="P32" s="26">
        <f>'[1]10.'!P15</f>
        <v>9</v>
      </c>
      <c r="Q32" s="26">
        <f>'[1]10.'!Q15</f>
        <v>0</v>
      </c>
      <c r="R32" s="26">
        <f>'[1]10.'!R15</f>
        <v>0</v>
      </c>
      <c r="S32" s="26">
        <f>'[1]10.'!S15</f>
        <v>1</v>
      </c>
      <c r="T32" s="26">
        <f>'[1]10.'!T15</f>
        <v>8</v>
      </c>
      <c r="U32" s="26">
        <f>'[1]10.'!U15</f>
        <v>0</v>
      </c>
      <c r="V32" s="26">
        <f>'[1]10.'!V15</f>
        <v>170</v>
      </c>
      <c r="W32" s="26"/>
      <c r="X32" s="25" t="str">
        <f>'[1]10.'!X15</f>
        <v>9 2019-10-16</v>
      </c>
      <c r="Y32" s="25" t="str">
        <f>'[1]10.'!Y15</f>
        <v>3.4.13.3</v>
      </c>
      <c r="Z32" s="25" t="str">
        <f>'[1]10.'!Z15</f>
        <v>4.13</v>
      </c>
      <c r="AA32" s="25">
        <f>'[1]10.'!AA15</f>
        <v>1</v>
      </c>
      <c r="AC32" s="33"/>
    </row>
    <row r="33" spans="1:44" ht="53.25" customHeight="1">
      <c r="A33" s="26">
        <f>'[1]10.'!A16</f>
        <v>19</v>
      </c>
      <c r="B33" s="26" t="str">
        <f>'[1]10.'!B16</f>
        <v>ООО "Трансэнерго"</v>
      </c>
      <c r="C33" s="26" t="str">
        <f>'[1]10.'!C16</f>
        <v>ТП</v>
      </c>
      <c r="D33" s="26" t="str">
        <f>'[1]10.'!D16</f>
        <v>КТП-13</v>
      </c>
      <c r="E33" s="26" t="str">
        <f>'[1]10.'!E16</f>
        <v>6 (6.3)</v>
      </c>
      <c r="F33" s="26" t="str">
        <f>'[1]10.'!F16</f>
        <v>08,30 2019.10.17</v>
      </c>
      <c r="G33" s="26" t="str">
        <f>'[1]10.'!G16</f>
        <v>12,00 2019.10.17</v>
      </c>
      <c r="H33" s="26" t="str">
        <f>'[1]10.'!H16</f>
        <v>П</v>
      </c>
      <c r="I33" s="26">
        <f>'[1]10.'!I16</f>
        <v>3.5</v>
      </c>
      <c r="J33" s="26" t="str">
        <f>'[1]10.'!J16</f>
        <v>ТП 6 (6.3) кВ 13;ТП 6 (6.3) кВ 106;ТП 6 (6.3) кВ 107;ТП 6 (6.3) кВ 108</v>
      </c>
      <c r="K33" s="26">
        <f>'[1]10.'!K16</f>
        <v>0</v>
      </c>
      <c r="L33" s="26">
        <f>'[1]10.'!L16</f>
        <v>0</v>
      </c>
      <c r="M33" s="26">
        <f>'[1]10.'!M16</f>
        <v>49</v>
      </c>
      <c r="N33" s="26">
        <f>'[1]10.'!N16</f>
        <v>0</v>
      </c>
      <c r="O33" s="26">
        <f>'[1]10.'!O16</f>
        <v>0</v>
      </c>
      <c r="P33" s="26">
        <f>'[1]10.'!P16</f>
        <v>49</v>
      </c>
      <c r="Q33" s="26">
        <f>'[1]10.'!Q16</f>
        <v>0</v>
      </c>
      <c r="R33" s="26">
        <f>'[1]10.'!R16</f>
        <v>0</v>
      </c>
      <c r="S33" s="26">
        <f>'[1]10.'!S16</f>
        <v>3</v>
      </c>
      <c r="T33" s="26">
        <f>'[1]10.'!T16</f>
        <v>46</v>
      </c>
      <c r="U33" s="26">
        <f>'[1]10.'!U16</f>
        <v>0</v>
      </c>
      <c r="V33" s="26">
        <f>'[1]10.'!V16</f>
        <v>400</v>
      </c>
      <c r="W33" s="26"/>
      <c r="X33" s="25"/>
      <c r="Y33" s="25"/>
      <c r="Z33" s="25"/>
      <c r="AA33" s="25">
        <f>'[1]10.'!AA16</f>
        <v>1</v>
      </c>
    </row>
    <row r="34" spans="1:44" ht="53.25" customHeight="1">
      <c r="A34" s="26">
        <f>'[1]10.'!A17</f>
        <v>20</v>
      </c>
      <c r="B34" s="26" t="str">
        <f>'[1]10.'!B17</f>
        <v xml:space="preserve">ООО "Трансэнерго" </v>
      </c>
      <c r="C34" s="26" t="str">
        <f>'[1]10.'!C17</f>
        <v>КЛ</v>
      </c>
      <c r="D34" s="26" t="str">
        <f>'[1]10.'!D17</f>
        <v>ЦРП</v>
      </c>
      <c r="E34" s="26" t="str">
        <f>'[1]10.'!E17</f>
        <v>6 (6.3)</v>
      </c>
      <c r="F34" s="26" t="str">
        <f>'[1]10.'!F17</f>
        <v>15,40 2019.10.24</v>
      </c>
      <c r="G34" s="26" t="str">
        <f>'[1]10.'!G17</f>
        <v>16,00 2019.10.24</v>
      </c>
      <c r="H34" s="26" t="str">
        <f>'[1]10.'!H17</f>
        <v>В</v>
      </c>
      <c r="I34" s="26">
        <f>'[1]10.'!I17</f>
        <v>0.33</v>
      </c>
      <c r="J34" s="26" t="str">
        <f>'[1]10.'!J17</f>
        <v>ВЛ 6 (6.3) кВ ТП-4</v>
      </c>
      <c r="K34" s="26">
        <f>'[1]10.'!K17</f>
        <v>0</v>
      </c>
      <c r="L34" s="26">
        <f>'[1]10.'!L17</f>
        <v>0</v>
      </c>
      <c r="M34" s="26">
        <f>'[1]10.'!M17</f>
        <v>33</v>
      </c>
      <c r="N34" s="26">
        <f>'[1]10.'!N17</f>
        <v>0</v>
      </c>
      <c r="O34" s="26">
        <f>'[1]10.'!O17</f>
        <v>0</v>
      </c>
      <c r="P34" s="26">
        <f>'[1]10.'!P17</f>
        <v>33</v>
      </c>
      <c r="Q34" s="26">
        <f>'[1]10.'!Q17</f>
        <v>0</v>
      </c>
      <c r="R34" s="26">
        <f>'[1]10.'!R17</f>
        <v>0</v>
      </c>
      <c r="S34" s="26">
        <f>'[1]10.'!S17</f>
        <v>0</v>
      </c>
      <c r="T34" s="26">
        <f>'[1]10.'!T17</f>
        <v>33</v>
      </c>
      <c r="U34" s="26">
        <f>'[1]10.'!U17</f>
        <v>0</v>
      </c>
      <c r="V34" s="26">
        <f>'[1]10.'!V17</f>
        <v>100</v>
      </c>
      <c r="W34" s="26"/>
      <c r="X34" s="25" t="str">
        <f>'[1]10.'!X17</f>
        <v>10 2019-10-24</v>
      </c>
      <c r="Y34" s="25" t="str">
        <f>'[1]10.'!Y17</f>
        <v>3.4.8</v>
      </c>
      <c r="Z34" s="25" t="str">
        <f>'[1]10.'!Z17</f>
        <v>4.4</v>
      </c>
      <c r="AA34" s="25">
        <f>'[1]10.'!AA17</f>
        <v>1</v>
      </c>
      <c r="AC34" s="33"/>
    </row>
    <row r="35" spans="1:44" ht="75.75" customHeight="1">
      <c r="A35" s="26">
        <f>'[1]10.'!A18</f>
        <v>21</v>
      </c>
      <c r="B35" s="26" t="str">
        <f>'[1]10.'!B18</f>
        <v xml:space="preserve">ООО "Трансэнерго" </v>
      </c>
      <c r="C35" s="26" t="str">
        <f>'[1]10.'!C18</f>
        <v>ТП</v>
      </c>
      <c r="D35" s="26" t="str">
        <f>'[1]10.'!D18</f>
        <v>ТП-3</v>
      </c>
      <c r="E35" s="26" t="str">
        <f>'[1]10.'!E18</f>
        <v>6 (6.3)</v>
      </c>
      <c r="F35" s="26" t="str">
        <f>'[1]10.'!F18</f>
        <v>09,30 2019.10.25</v>
      </c>
      <c r="G35" s="26" t="str">
        <f>'[1]10.'!G18</f>
        <v>12,30 2019.10.25</v>
      </c>
      <c r="H35" s="26" t="str">
        <f>'[1]10.'!H18</f>
        <v>В</v>
      </c>
      <c r="I35" s="26">
        <f>'[1]10.'!I18</f>
        <v>3</v>
      </c>
      <c r="J35" s="26" t="str">
        <f>'[1]10.'!J18</f>
        <v>ТП 6 (6.3) кВ 101;ТП 6 (6.3) кВ 102;ТП 6 (6.3) кВ 103;ТП 6 (6.3) кВ 13;ТП 6 (6.3) кВ 105;ТП 6 (6.3) кВ 106;ТП 6 (6.3) кВ 107;ТП 6 (6.3) кВ 108;ТП 6 (6.3) кВ 133;ТП 6 (6.3) кВ 38;ТП 6 (6.3) кВ 100;ТП 6 (6.3) кВ 55;ТП 6 (6.3) кВ 45;ТП 6 (6.3) кВ 33;ТП 6 (6.3) кВ 34;ТП 6 (6.3) кВ 35;ТП 6 (6.3) кВ 117;ТП 6 (6.3) кВ 109;ТП 6 (6.3) кВ 192</v>
      </c>
      <c r="K35" s="26">
        <f>'[1]10.'!K18</f>
        <v>0</v>
      </c>
      <c r="L35" s="26">
        <f>'[1]10.'!L18</f>
        <v>0</v>
      </c>
      <c r="M35" s="26">
        <f>'[1]10.'!M18</f>
        <v>117</v>
      </c>
      <c r="N35" s="26">
        <f>'[1]10.'!N18</f>
        <v>0</v>
      </c>
      <c r="O35" s="26">
        <f>'[1]10.'!O18</f>
        <v>0</v>
      </c>
      <c r="P35" s="26">
        <f>'[1]10.'!P18</f>
        <v>116</v>
      </c>
      <c r="Q35" s="26">
        <f>'[1]10.'!Q18</f>
        <v>0</v>
      </c>
      <c r="R35" s="26">
        <f>'[1]10.'!R18</f>
        <v>0</v>
      </c>
      <c r="S35" s="26">
        <f>'[1]10.'!S18</f>
        <v>14</v>
      </c>
      <c r="T35" s="26">
        <f>'[1]10.'!T18</f>
        <v>102</v>
      </c>
      <c r="U35" s="26">
        <f>'[1]10.'!U18</f>
        <v>1</v>
      </c>
      <c r="V35" s="26">
        <f>'[1]10.'!V18</f>
        <v>550</v>
      </c>
      <c r="W35" s="26" t="str">
        <f>'[1]10.'!W18</f>
        <v>МУП "Районные электрические сети" Хабаровского муниципального района</v>
      </c>
      <c r="X35" s="25" t="str">
        <f>'[1]10.'!X18</f>
        <v>11 2019-10-25</v>
      </c>
      <c r="Y35" s="25" t="str">
        <f>'[1]10.'!Y18</f>
        <v>3.4.10</v>
      </c>
      <c r="Z35" s="25" t="str">
        <f>'[1]10.'!Z18</f>
        <v>4.13</v>
      </c>
      <c r="AA35" s="25">
        <f>'[1]10.'!AA18</f>
        <v>1</v>
      </c>
      <c r="AC35" s="33"/>
    </row>
    <row r="36" spans="1:44" ht="53.25" customHeight="1">
      <c r="A36" s="26">
        <f>'[1]10.'!A19</f>
        <v>22</v>
      </c>
      <c r="B36" s="26" t="str">
        <f>'[1]10.'!B19</f>
        <v xml:space="preserve">ООО "Трансэнерго" </v>
      </c>
      <c r="C36" s="26" t="str">
        <f>'[1]10.'!C19</f>
        <v>ТП</v>
      </c>
      <c r="D36" s="26" t="str">
        <f>'[1]10.'!D19</f>
        <v>КТП-13</v>
      </c>
      <c r="E36" s="26" t="str">
        <f>'[1]10.'!E19</f>
        <v>6 (6.3)</v>
      </c>
      <c r="F36" s="26" t="str">
        <f>'[1]10.'!F19</f>
        <v>14,45 2019.10.31</v>
      </c>
      <c r="G36" s="26" t="str">
        <f>'[1]10.'!G19</f>
        <v>16,00 2019.10.31</v>
      </c>
      <c r="H36" s="26" t="str">
        <f>'[1]10.'!H19</f>
        <v>П</v>
      </c>
      <c r="I36" s="26">
        <f>'[1]10.'!I19</f>
        <v>1.25</v>
      </c>
      <c r="J36" s="26" t="str">
        <f>'[1]10.'!J19</f>
        <v>ТП 6 (6.3) кВ 13;ТП 6 (6.3) кВ 106;ТП 6 (6.3) кВ 107;ТП 6 (6.3) кВ 108</v>
      </c>
      <c r="K36" s="26">
        <f>'[1]10.'!K19</f>
        <v>0</v>
      </c>
      <c r="L36" s="26">
        <f>'[1]10.'!L19</f>
        <v>0</v>
      </c>
      <c r="M36" s="26">
        <f>'[1]10.'!M19</f>
        <v>49</v>
      </c>
      <c r="N36" s="26">
        <f>'[1]10.'!N19</f>
        <v>0</v>
      </c>
      <c r="O36" s="26">
        <f>'[1]10.'!O19</f>
        <v>0</v>
      </c>
      <c r="P36" s="26">
        <f>'[1]10.'!P19</f>
        <v>49</v>
      </c>
      <c r="Q36" s="26">
        <f>'[1]10.'!Q19</f>
        <v>0</v>
      </c>
      <c r="R36" s="26">
        <f>'[1]10.'!R19</f>
        <v>0</v>
      </c>
      <c r="S36" s="26">
        <f>'[1]10.'!S19</f>
        <v>3</v>
      </c>
      <c r="T36" s="26">
        <f>'[1]10.'!T19</f>
        <v>46</v>
      </c>
      <c r="U36" s="26">
        <f>'[1]10.'!U19</f>
        <v>0</v>
      </c>
      <c r="V36" s="26">
        <f>'[1]10.'!V19</f>
        <v>400</v>
      </c>
      <c r="W36" s="26"/>
      <c r="X36" s="25"/>
      <c r="Y36" s="25"/>
      <c r="Z36" s="25"/>
      <c r="AA36" s="25">
        <f>'[1]10.'!AA19</f>
        <v>1</v>
      </c>
    </row>
    <row r="37" spans="1:44" ht="53.25" customHeight="1">
      <c r="A37" s="26">
        <f>'[1]11.'!A11</f>
        <v>23</v>
      </c>
      <c r="B37" s="26" t="str">
        <f>'[1]11.'!B11</f>
        <v xml:space="preserve">ООО "Трансэнерго" </v>
      </c>
      <c r="C37" s="26" t="str">
        <f>'[1]11.'!C11</f>
        <v>КВЛ</v>
      </c>
      <c r="D37" s="26" t="str">
        <f>'[1]11.'!D11</f>
        <v>ЦРП</v>
      </c>
      <c r="E37" s="26" t="str">
        <f>'[1]11.'!E11</f>
        <v>6 (6.3)</v>
      </c>
      <c r="F37" s="26" t="str">
        <f>'[1]11.'!F11</f>
        <v>13,42 2019.11.05</v>
      </c>
      <c r="G37" s="26" t="str">
        <f>'[1]11.'!G11</f>
        <v>14,12 2019.11.05</v>
      </c>
      <c r="H37" s="26" t="str">
        <f>'[1]11.'!H11</f>
        <v>В</v>
      </c>
      <c r="I37" s="26">
        <f>'[1]11.'!I11</f>
        <v>0.5</v>
      </c>
      <c r="J37" s="26" t="str">
        <f>'[1]11.'!J11</f>
        <v>ТП 6 (6.3) кВ 40;ТП 6 (6.3) кВ 49;ТП 6 (6.3) кВ 10</v>
      </c>
      <c r="K37" s="26">
        <f>'[1]11.'!K11</f>
        <v>0</v>
      </c>
      <c r="L37" s="26">
        <f>'[1]11.'!L11</f>
        <v>0</v>
      </c>
      <c r="M37" s="26">
        <f>'[1]11.'!M11</f>
        <v>129</v>
      </c>
      <c r="N37" s="26">
        <f>'[1]11.'!N11</f>
        <v>0</v>
      </c>
      <c r="O37" s="26">
        <f>'[1]11.'!O11</f>
        <v>0</v>
      </c>
      <c r="P37" s="26">
        <f>'[1]11.'!P11</f>
        <v>129</v>
      </c>
      <c r="Q37" s="26">
        <f>'[1]11.'!Q11</f>
        <v>0</v>
      </c>
      <c r="R37" s="26">
        <f>'[1]11.'!R11</f>
        <v>0</v>
      </c>
      <c r="S37" s="26">
        <f>'[1]11.'!S11</f>
        <v>0</v>
      </c>
      <c r="T37" s="26">
        <f>'[1]11.'!T11</f>
        <v>129</v>
      </c>
      <c r="U37" s="26">
        <f>'[1]11.'!U11</f>
        <v>0</v>
      </c>
      <c r="V37" s="26">
        <f>'[1]11.'!V11</f>
        <v>350</v>
      </c>
      <c r="W37" s="26"/>
      <c r="X37" s="25" t="str">
        <f>'[1]11.'!X11</f>
        <v>12 2019-11-05</v>
      </c>
      <c r="Y37" s="25" t="str">
        <f>'[1]11.'!Y11</f>
        <v>3.4.9.1</v>
      </c>
      <c r="Z37" s="25" t="str">
        <f>'[1]11.'!Z11</f>
        <v>4.21</v>
      </c>
      <c r="AA37" s="25">
        <f>'[1]11.'!AA11</f>
        <v>1</v>
      </c>
    </row>
    <row r="38" spans="1:44" ht="53.25" customHeight="1">
      <c r="A38" s="26">
        <f>'[1]11.'!A12</f>
        <v>24</v>
      </c>
      <c r="B38" s="26" t="str">
        <f>'[1]11.'!B12</f>
        <v xml:space="preserve">ООО "Трансэнерго" </v>
      </c>
      <c r="C38" s="26" t="str">
        <f>'[1]11.'!C12</f>
        <v>ТП</v>
      </c>
      <c r="D38" s="26" t="str">
        <f>'[1]11.'!D12</f>
        <v>КТП-22</v>
      </c>
      <c r="E38" s="26" t="str">
        <f>'[1]11.'!E12</f>
        <v>6 (6.3)</v>
      </c>
      <c r="F38" s="26" t="str">
        <f>'[1]11.'!F12</f>
        <v>09,05 2019.11.13</v>
      </c>
      <c r="G38" s="26" t="str">
        <f>'[1]11.'!G12</f>
        <v>12,55 2019.11.13</v>
      </c>
      <c r="H38" s="26" t="str">
        <f>'[1]11.'!H12</f>
        <v>В</v>
      </c>
      <c r="I38" s="26">
        <f>'[1]11.'!I12</f>
        <v>3.83</v>
      </c>
      <c r="J38" s="26" t="str">
        <f>'[1]11.'!J12</f>
        <v>ТП 6 (6.3) кВ 22</v>
      </c>
      <c r="K38" s="26">
        <f>'[1]11.'!K12</f>
        <v>0</v>
      </c>
      <c r="L38" s="26">
        <f>'[1]11.'!L12</f>
        <v>0</v>
      </c>
      <c r="M38" s="26">
        <f>'[1]11.'!M12</f>
        <v>78</v>
      </c>
      <c r="N38" s="26">
        <f>'[1]11.'!N12</f>
        <v>0</v>
      </c>
      <c r="O38" s="26">
        <f>'[1]11.'!O12</f>
        <v>0</v>
      </c>
      <c r="P38" s="26">
        <f>'[1]11.'!P12</f>
        <v>78</v>
      </c>
      <c r="Q38" s="26">
        <f>'[1]11.'!Q12</f>
        <v>0</v>
      </c>
      <c r="R38" s="26">
        <f>'[1]11.'!R12</f>
        <v>0</v>
      </c>
      <c r="S38" s="26">
        <f>'[1]11.'!S12</f>
        <v>0</v>
      </c>
      <c r="T38" s="26">
        <f>'[1]11.'!T12</f>
        <v>78</v>
      </c>
      <c r="U38" s="26">
        <f>'[1]11.'!U12</f>
        <v>0</v>
      </c>
      <c r="V38" s="26">
        <f>'[1]11.'!V12</f>
        <v>170</v>
      </c>
      <c r="W38" s="26"/>
      <c r="X38" s="25" t="str">
        <f>'[1]11.'!X12</f>
        <v>12/1 2019-11-13</v>
      </c>
      <c r="Y38" s="25" t="str">
        <f>'[1]11.'!Y12</f>
        <v>3.4.14</v>
      </c>
      <c r="Z38" s="25" t="str">
        <f>'[1]11.'!Z12</f>
        <v>4.16</v>
      </c>
      <c r="AA38" s="25">
        <f>'[1]11.'!AA12</f>
        <v>1</v>
      </c>
    </row>
    <row r="39" spans="1:44" ht="53.25" customHeight="1">
      <c r="A39" s="26">
        <f>'[1]11.'!A13</f>
        <v>25</v>
      </c>
      <c r="B39" s="26" t="str">
        <f>'[1]11.'!B13</f>
        <v xml:space="preserve">ООО "Трансэнерго" </v>
      </c>
      <c r="C39" s="26" t="str">
        <f>'[1]11.'!C13</f>
        <v>ТП</v>
      </c>
      <c r="D39" s="26" t="str">
        <f>'[1]11.'!D13</f>
        <v>ТП-14</v>
      </c>
      <c r="E39" s="26" t="str">
        <f>'[1]11.'!E13</f>
        <v>6 (6.3)</v>
      </c>
      <c r="F39" s="26" t="str">
        <f>'[1]11.'!F13</f>
        <v>09,35 2019.11.14</v>
      </c>
      <c r="G39" s="26" t="str">
        <f>'[1]11.'!G13</f>
        <v>11,15 2019.11.14</v>
      </c>
      <c r="H39" s="26" t="str">
        <f>'[1]11.'!H13</f>
        <v>В</v>
      </c>
      <c r="I39" s="26">
        <f>'[1]11.'!I13</f>
        <v>1.67</v>
      </c>
      <c r="J39" s="26" t="str">
        <f>'[1]11.'!J13</f>
        <v>ТП 6 (6.3) кВ 14</v>
      </c>
      <c r="K39" s="26">
        <f>'[1]11.'!K13</f>
        <v>0</v>
      </c>
      <c r="L39" s="26">
        <f>'[1]11.'!L13</f>
        <v>0</v>
      </c>
      <c r="M39" s="26">
        <f>'[1]11.'!M13</f>
        <v>38</v>
      </c>
      <c r="N39" s="26">
        <f>'[1]11.'!N13</f>
        <v>0</v>
      </c>
      <c r="O39" s="26">
        <f>'[1]11.'!O13</f>
        <v>0</v>
      </c>
      <c r="P39" s="26">
        <f>'[1]11.'!P13</f>
        <v>38</v>
      </c>
      <c r="Q39" s="26">
        <f>'[1]11.'!Q13</f>
        <v>0</v>
      </c>
      <c r="R39" s="26">
        <f>'[1]11.'!R13</f>
        <v>0</v>
      </c>
      <c r="S39" s="26">
        <f>'[1]11.'!S13</f>
        <v>0</v>
      </c>
      <c r="T39" s="26">
        <f>'[1]11.'!T13</f>
        <v>38</v>
      </c>
      <c r="U39" s="26">
        <f>'[1]11.'!U13</f>
        <v>0</v>
      </c>
      <c r="V39" s="26">
        <f>'[1]11.'!V13</f>
        <v>170</v>
      </c>
      <c r="W39" s="26"/>
      <c r="X39" s="25" t="str">
        <f>'[1]11.'!X13</f>
        <v>13 2019-11-14</v>
      </c>
      <c r="Y39" s="37" t="s">
        <v>65</v>
      </c>
      <c r="Z39" s="25" t="str">
        <f>'[1]11.'!Z13</f>
        <v>4.12</v>
      </c>
      <c r="AA39" s="25">
        <f>'[1]11.'!AA13</f>
        <v>1</v>
      </c>
    </row>
    <row r="40" spans="1:44" ht="53.25" customHeight="1">
      <c r="A40" s="26">
        <f>'[1]11.'!A14</f>
        <v>26</v>
      </c>
      <c r="B40" s="26" t="str">
        <f>'[1]11.'!B14</f>
        <v xml:space="preserve">ООО "Трансэнерго" </v>
      </c>
      <c r="C40" s="26" t="str">
        <f>'[1]11.'!C14</f>
        <v>ТП</v>
      </c>
      <c r="D40" s="26" t="str">
        <f>'[1]11.'!D14</f>
        <v>КТП-44</v>
      </c>
      <c r="E40" s="26" t="str">
        <f>'[1]11.'!E14</f>
        <v>6 (6.3)</v>
      </c>
      <c r="F40" s="26" t="str">
        <f>'[1]11.'!F14</f>
        <v>13,37 2019.11.25</v>
      </c>
      <c r="G40" s="26" t="str">
        <f>'[1]11.'!G14</f>
        <v>14,40 2019.11.25</v>
      </c>
      <c r="H40" s="26" t="str">
        <f>'[1]11.'!H14</f>
        <v>В</v>
      </c>
      <c r="I40" s="26">
        <f>'[1]11.'!I14</f>
        <v>1.05</v>
      </c>
      <c r="J40" s="26" t="str">
        <f>'[1]11.'!J14</f>
        <v>ТП 0.66 кВ 44</v>
      </c>
      <c r="K40" s="26">
        <f>'[1]11.'!K14</f>
        <v>0</v>
      </c>
      <c r="L40" s="26">
        <f>'[1]11.'!L14</f>
        <v>0</v>
      </c>
      <c r="M40" s="26">
        <f>'[1]11.'!M14</f>
        <v>111</v>
      </c>
      <c r="N40" s="26">
        <f>'[1]11.'!N14</f>
        <v>0</v>
      </c>
      <c r="O40" s="26">
        <f>'[1]11.'!O14</f>
        <v>0</v>
      </c>
      <c r="P40" s="26">
        <f>'[1]11.'!P14</f>
        <v>111</v>
      </c>
      <c r="Q40" s="26">
        <f>'[1]11.'!Q14</f>
        <v>0</v>
      </c>
      <c r="R40" s="26">
        <f>'[1]11.'!R14</f>
        <v>0</v>
      </c>
      <c r="S40" s="26">
        <f>'[1]11.'!S14</f>
        <v>0</v>
      </c>
      <c r="T40" s="26">
        <f>'[1]11.'!T14</f>
        <v>111</v>
      </c>
      <c r="U40" s="26">
        <f>'[1]11.'!U14</f>
        <v>0</v>
      </c>
      <c r="V40" s="26">
        <f>'[1]11.'!V14</f>
        <v>400</v>
      </c>
      <c r="W40" s="26"/>
      <c r="X40" s="25" t="str">
        <f>'[1]11.'!X14</f>
        <v>14 2019-11-25</v>
      </c>
      <c r="Y40" s="25" t="str">
        <f>'[1]11.'!Y14</f>
        <v>3.4.13</v>
      </c>
      <c r="Z40" s="25" t="str">
        <f>'[1]11.'!Z14</f>
        <v>4.16</v>
      </c>
      <c r="AA40" s="25">
        <f>'[1]11.'!AA14</f>
        <v>1</v>
      </c>
    </row>
    <row r="41" spans="1:44" s="15" customFormat="1" ht="29.25" customHeight="1">
      <c r="A41" s="39">
        <v>27</v>
      </c>
      <c r="B41" s="38" t="s">
        <v>86</v>
      </c>
      <c r="C41" s="38" t="s">
        <v>66</v>
      </c>
      <c r="D41" s="39" t="s">
        <v>67</v>
      </c>
      <c r="E41" s="38" t="s">
        <v>32</v>
      </c>
      <c r="F41" s="38" t="s">
        <v>68</v>
      </c>
      <c r="G41" s="38" t="s">
        <v>69</v>
      </c>
      <c r="H41" s="38" t="s">
        <v>33</v>
      </c>
      <c r="I41" s="38">
        <v>7.58</v>
      </c>
      <c r="J41" s="38" t="s">
        <v>70</v>
      </c>
      <c r="K41" s="38">
        <v>0</v>
      </c>
      <c r="L41" s="38">
        <v>0</v>
      </c>
      <c r="M41" s="38">
        <v>8</v>
      </c>
      <c r="N41" s="38">
        <v>0</v>
      </c>
      <c r="O41" s="38">
        <v>0</v>
      </c>
      <c r="P41" s="38">
        <v>8</v>
      </c>
      <c r="Q41" s="38">
        <v>0</v>
      </c>
      <c r="R41" s="38">
        <v>0</v>
      </c>
      <c r="S41" s="38">
        <v>6</v>
      </c>
      <c r="T41" s="38">
        <v>2</v>
      </c>
      <c r="U41" s="38">
        <v>0</v>
      </c>
      <c r="V41" s="38">
        <v>350</v>
      </c>
      <c r="W41" s="38"/>
      <c r="X41" s="38" t="s">
        <v>71</v>
      </c>
      <c r="Y41" s="38" t="s">
        <v>72</v>
      </c>
      <c r="Z41" s="38" t="s">
        <v>73</v>
      </c>
      <c r="AA41" s="38">
        <v>1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5" customFormat="1" ht="22.5" customHeight="1">
      <c r="A42" s="39">
        <v>28</v>
      </c>
      <c r="B42" s="38" t="s">
        <v>86</v>
      </c>
      <c r="C42" s="38" t="s">
        <v>74</v>
      </c>
      <c r="D42" s="39" t="s">
        <v>75</v>
      </c>
      <c r="E42" s="38" t="s">
        <v>32</v>
      </c>
      <c r="F42" s="38" t="s">
        <v>76</v>
      </c>
      <c r="G42" s="38" t="s">
        <v>77</v>
      </c>
      <c r="H42" s="38" t="s">
        <v>33</v>
      </c>
      <c r="I42" s="38">
        <v>9.18</v>
      </c>
      <c r="J42" s="38" t="s">
        <v>78</v>
      </c>
      <c r="K42" s="38">
        <v>0</v>
      </c>
      <c r="L42" s="38">
        <v>0</v>
      </c>
      <c r="M42" s="38">
        <v>69</v>
      </c>
      <c r="N42" s="38">
        <v>0</v>
      </c>
      <c r="O42" s="38">
        <v>0</v>
      </c>
      <c r="P42" s="38">
        <v>69</v>
      </c>
      <c r="Q42" s="38">
        <v>0</v>
      </c>
      <c r="R42" s="38">
        <v>0</v>
      </c>
      <c r="S42" s="38">
        <v>0</v>
      </c>
      <c r="T42" s="38">
        <v>69</v>
      </c>
      <c r="U42" s="38">
        <v>0</v>
      </c>
      <c r="V42" s="38">
        <v>280</v>
      </c>
      <c r="W42" s="38"/>
      <c r="X42" s="38" t="s">
        <v>79</v>
      </c>
      <c r="Y42" s="38" t="s">
        <v>65</v>
      </c>
      <c r="Z42" s="38" t="s">
        <v>73</v>
      </c>
      <c r="AA42" s="38">
        <v>1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5" customFormat="1" ht="22.5" customHeight="1">
      <c r="A43" s="39">
        <v>29</v>
      </c>
      <c r="B43" s="38" t="s">
        <v>86</v>
      </c>
      <c r="C43" s="38" t="s">
        <v>66</v>
      </c>
      <c r="D43" s="39" t="s">
        <v>80</v>
      </c>
      <c r="E43" s="38" t="s">
        <v>81</v>
      </c>
      <c r="F43" s="38" t="s">
        <v>82</v>
      </c>
      <c r="G43" s="38" t="s">
        <v>83</v>
      </c>
      <c r="H43" s="38" t="s">
        <v>33</v>
      </c>
      <c r="I43" s="38">
        <v>7.08</v>
      </c>
      <c r="J43" s="38" t="s">
        <v>84</v>
      </c>
      <c r="K43" s="38">
        <v>0</v>
      </c>
      <c r="L43" s="38">
        <v>0</v>
      </c>
      <c r="M43" s="38">
        <v>34</v>
      </c>
      <c r="N43" s="38">
        <v>0</v>
      </c>
      <c r="O43" s="38">
        <v>0</v>
      </c>
      <c r="P43" s="38">
        <v>34</v>
      </c>
      <c r="Q43" s="38">
        <v>0</v>
      </c>
      <c r="R43" s="38">
        <v>0</v>
      </c>
      <c r="S43" s="38">
        <v>0</v>
      </c>
      <c r="T43" s="38">
        <v>34</v>
      </c>
      <c r="U43" s="38">
        <v>0</v>
      </c>
      <c r="V43" s="38">
        <v>450</v>
      </c>
      <c r="W43" s="38"/>
      <c r="X43" s="38" t="s">
        <v>85</v>
      </c>
      <c r="Y43" s="38" t="s">
        <v>72</v>
      </c>
      <c r="Z43" s="38" t="s">
        <v>73</v>
      </c>
      <c r="AA43" s="38">
        <v>1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5" customFormat="1" ht="22.5" customHeight="1">
      <c r="A44" s="46" t="s">
        <v>52</v>
      </c>
      <c r="B44" s="47"/>
      <c r="C44" s="47"/>
      <c r="D44" s="47"/>
      <c r="E44" s="47"/>
      <c r="F44" s="47"/>
      <c r="G44" s="48"/>
      <c r="H44" s="14" t="s">
        <v>53</v>
      </c>
      <c r="I44" s="19">
        <f>SUM(I13:I40)</f>
        <v>45.792999999999992</v>
      </c>
      <c r="J44" s="19" t="s">
        <v>54</v>
      </c>
      <c r="K44" s="19" t="s">
        <v>54</v>
      </c>
      <c r="L44" s="19" t="s">
        <v>54</v>
      </c>
      <c r="M44" s="19">
        <f t="shared" ref="M44:V44" si="0">SUM(M13:M40)</f>
        <v>1197</v>
      </c>
      <c r="N44" s="22">
        <f t="shared" si="0"/>
        <v>0</v>
      </c>
      <c r="O44" s="22">
        <f t="shared" si="0"/>
        <v>0</v>
      </c>
      <c r="P44" s="19">
        <f t="shared" si="0"/>
        <v>1193</v>
      </c>
      <c r="Q44" s="22">
        <f t="shared" si="0"/>
        <v>0</v>
      </c>
      <c r="R44" s="22">
        <f t="shared" si="0"/>
        <v>0</v>
      </c>
      <c r="S44" s="22">
        <f t="shared" si="0"/>
        <v>48</v>
      </c>
      <c r="T44" s="19">
        <f t="shared" si="0"/>
        <v>1145</v>
      </c>
      <c r="U44" s="22">
        <f t="shared" si="0"/>
        <v>4</v>
      </c>
      <c r="V44" s="29">
        <f t="shared" si="0"/>
        <v>6805</v>
      </c>
      <c r="W44" s="22" t="s">
        <v>54</v>
      </c>
      <c r="X44" s="22" t="s">
        <v>54</v>
      </c>
      <c r="Y44" s="22" t="s">
        <v>54</v>
      </c>
      <c r="Z44" s="22" t="s">
        <v>54</v>
      </c>
      <c r="AA44" s="22" t="s">
        <v>55</v>
      </c>
      <c r="AB44" s="28"/>
      <c r="AC44" s="36"/>
      <c r="AD44" s="28"/>
      <c r="AE44" s="36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5" customFormat="1" ht="37.5" customHeight="1">
      <c r="A45" s="41" t="s">
        <v>56</v>
      </c>
      <c r="B45" s="42"/>
      <c r="C45" s="42"/>
      <c r="D45" s="42"/>
      <c r="E45" s="42"/>
      <c r="F45" s="42"/>
      <c r="G45" s="43"/>
      <c r="H45" s="16" t="s">
        <v>45</v>
      </c>
      <c r="I45" s="20">
        <f>I17+I20+I21+I23+I24+I25+I26+I27+I28+I29+I30+I31+I33+I36</f>
        <v>25.33</v>
      </c>
      <c r="J45" s="30" t="s">
        <v>54</v>
      </c>
      <c r="K45" s="30" t="s">
        <v>54</v>
      </c>
      <c r="L45" s="30" t="s">
        <v>54</v>
      </c>
      <c r="M45" s="23">
        <f t="shared" ref="M45:V45" si="1">M17+M20+M21+M23+M24+M25+M26+M27+M28+M29+M30+M31+M33+M36</f>
        <v>374</v>
      </c>
      <c r="N45" s="23">
        <f t="shared" si="1"/>
        <v>0</v>
      </c>
      <c r="O45" s="23">
        <f t="shared" si="1"/>
        <v>0</v>
      </c>
      <c r="P45" s="23">
        <f t="shared" si="1"/>
        <v>374</v>
      </c>
      <c r="Q45" s="23">
        <f t="shared" si="1"/>
        <v>0</v>
      </c>
      <c r="R45" s="23">
        <f t="shared" si="1"/>
        <v>0</v>
      </c>
      <c r="S45" s="23">
        <f t="shared" si="1"/>
        <v>6</v>
      </c>
      <c r="T45" s="23">
        <f t="shared" si="1"/>
        <v>368</v>
      </c>
      <c r="U45" s="23">
        <f t="shared" si="1"/>
        <v>0</v>
      </c>
      <c r="V45" s="31">
        <f t="shared" si="1"/>
        <v>2845</v>
      </c>
      <c r="W45" s="30" t="s">
        <v>54</v>
      </c>
      <c r="X45" s="30" t="s">
        <v>54</v>
      </c>
      <c r="Y45" s="30" t="s">
        <v>54</v>
      </c>
      <c r="Z45" s="30" t="s">
        <v>54</v>
      </c>
      <c r="AA45" s="23" t="s">
        <v>57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5" customFormat="1" ht="16.5" customHeight="1">
      <c r="A46" s="41" t="s">
        <v>58</v>
      </c>
      <c r="B46" s="42"/>
      <c r="C46" s="42"/>
      <c r="D46" s="42"/>
      <c r="E46" s="42"/>
      <c r="F46" s="42"/>
      <c r="G46" s="43"/>
      <c r="H46" s="16" t="s">
        <v>59</v>
      </c>
      <c r="I46" s="20">
        <v>0</v>
      </c>
      <c r="J46" s="30" t="s">
        <v>54</v>
      </c>
      <c r="K46" s="30" t="s">
        <v>54</v>
      </c>
      <c r="L46" s="30" t="s">
        <v>54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31">
        <v>0</v>
      </c>
      <c r="W46" s="30" t="s">
        <v>54</v>
      </c>
      <c r="X46" s="30" t="s">
        <v>54</v>
      </c>
      <c r="Y46" s="30" t="s">
        <v>54</v>
      </c>
      <c r="Z46" s="30" t="s">
        <v>54</v>
      </c>
      <c r="AA46" s="23" t="s">
        <v>60</v>
      </c>
    </row>
    <row r="47" spans="1:44" s="15" customFormat="1" ht="16.5" customHeight="1">
      <c r="A47" s="41" t="s">
        <v>61</v>
      </c>
      <c r="B47" s="42"/>
      <c r="C47" s="42"/>
      <c r="D47" s="42"/>
      <c r="E47" s="42"/>
      <c r="F47" s="42"/>
      <c r="G47" s="43"/>
      <c r="H47" s="16" t="s">
        <v>33</v>
      </c>
      <c r="I47" s="32">
        <f>I48</f>
        <v>20.463000000000005</v>
      </c>
      <c r="J47" s="30" t="s">
        <v>54</v>
      </c>
      <c r="K47" s="30" t="s">
        <v>54</v>
      </c>
      <c r="L47" s="30" t="s">
        <v>54</v>
      </c>
      <c r="M47" s="23">
        <f t="shared" ref="M47:V47" si="2">M48</f>
        <v>823</v>
      </c>
      <c r="N47" s="23">
        <f t="shared" si="2"/>
        <v>0</v>
      </c>
      <c r="O47" s="23">
        <f t="shared" si="2"/>
        <v>0</v>
      </c>
      <c r="P47" s="23">
        <f t="shared" si="2"/>
        <v>819</v>
      </c>
      <c r="Q47" s="23">
        <f t="shared" si="2"/>
        <v>0</v>
      </c>
      <c r="R47" s="23">
        <f t="shared" si="2"/>
        <v>0</v>
      </c>
      <c r="S47" s="23">
        <f t="shared" si="2"/>
        <v>42</v>
      </c>
      <c r="T47" s="23">
        <f t="shared" si="2"/>
        <v>777</v>
      </c>
      <c r="U47" s="23">
        <f t="shared" si="2"/>
        <v>4</v>
      </c>
      <c r="V47" s="31">
        <f t="shared" si="2"/>
        <v>3960</v>
      </c>
      <c r="W47" s="30" t="s">
        <v>54</v>
      </c>
      <c r="X47" s="30" t="s">
        <v>54</v>
      </c>
      <c r="Y47" s="30" t="s">
        <v>54</v>
      </c>
      <c r="Z47" s="30" t="s">
        <v>54</v>
      </c>
      <c r="AA47" s="23" t="s">
        <v>60</v>
      </c>
    </row>
    <row r="48" spans="1:44" s="15" customFormat="1" ht="16.5" customHeight="1">
      <c r="A48" s="41" t="s">
        <v>62</v>
      </c>
      <c r="B48" s="42"/>
      <c r="C48" s="42"/>
      <c r="D48" s="42"/>
      <c r="E48" s="42"/>
      <c r="F48" s="42"/>
      <c r="G48" s="42"/>
      <c r="H48" s="25" t="s">
        <v>63</v>
      </c>
      <c r="I48" s="21">
        <f>I15+I16+I18+I19+I22+I32+I34+I35+I37+I38+I39+I40</f>
        <v>20.463000000000005</v>
      </c>
      <c r="J48" s="30" t="s">
        <v>54</v>
      </c>
      <c r="K48" s="30" t="s">
        <v>54</v>
      </c>
      <c r="L48" s="30" t="s">
        <v>54</v>
      </c>
      <c r="M48" s="23">
        <f t="shared" ref="M48:V48" si="3">M15+M16+M18+M19+M22+M32+M34+M35+M37+M38+M39+M40</f>
        <v>823</v>
      </c>
      <c r="N48" s="23">
        <f t="shared" si="3"/>
        <v>0</v>
      </c>
      <c r="O48" s="23">
        <f t="shared" si="3"/>
        <v>0</v>
      </c>
      <c r="P48" s="23">
        <f t="shared" si="3"/>
        <v>819</v>
      </c>
      <c r="Q48" s="23">
        <f t="shared" si="3"/>
        <v>0</v>
      </c>
      <c r="R48" s="23">
        <f t="shared" si="3"/>
        <v>0</v>
      </c>
      <c r="S48" s="23">
        <f t="shared" si="3"/>
        <v>42</v>
      </c>
      <c r="T48" s="23">
        <f t="shared" si="3"/>
        <v>777</v>
      </c>
      <c r="U48" s="23">
        <f t="shared" si="3"/>
        <v>4</v>
      </c>
      <c r="V48" s="31">
        <f t="shared" si="3"/>
        <v>3960</v>
      </c>
      <c r="W48" s="30" t="s">
        <v>54</v>
      </c>
      <c r="X48" s="30" t="s">
        <v>54</v>
      </c>
      <c r="Y48" s="30" t="s">
        <v>54</v>
      </c>
      <c r="Z48" s="30" t="s">
        <v>54</v>
      </c>
      <c r="AA48" s="23" t="s">
        <v>57</v>
      </c>
    </row>
    <row r="49" spans="1:13" s="15" customFormat="1">
      <c r="A49" s="40"/>
      <c r="B49" s="40"/>
      <c r="C49" s="40"/>
      <c r="D49" s="40"/>
      <c r="E49" s="40"/>
      <c r="F49" s="40"/>
      <c r="G49" s="40"/>
    </row>
    <row r="50" spans="1:13" s="15" customFormat="1">
      <c r="A50" s="35"/>
      <c r="B50" s="35"/>
      <c r="C50" s="35"/>
      <c r="D50" s="35"/>
      <c r="E50" s="35"/>
      <c r="F50" s="35"/>
      <c r="G50" s="35"/>
    </row>
    <row r="51" spans="1:13" s="15" customFormat="1">
      <c r="A51" s="35"/>
      <c r="B51" s="35"/>
      <c r="C51" s="35"/>
      <c r="D51" s="35"/>
      <c r="E51" s="35"/>
      <c r="F51" s="35"/>
      <c r="G51" s="35"/>
    </row>
    <row r="52" spans="1:13" s="15" customFormat="1">
      <c r="A52" s="40"/>
      <c r="B52" s="40"/>
      <c r="C52" s="40"/>
      <c r="D52" s="40"/>
      <c r="E52" s="40"/>
      <c r="F52" s="40"/>
      <c r="G52" s="40"/>
    </row>
    <row r="53" spans="1:13" s="15" customFormat="1"/>
    <row r="54" spans="1:13" s="15" customFormat="1"/>
    <row r="55" spans="1:13" s="15" customFormat="1"/>
    <row r="56" spans="1:13" s="15" customFormat="1"/>
    <row r="57" spans="1:13" s="15" customFormat="1"/>
    <row r="58" spans="1:13" s="15" customFormat="1"/>
    <row r="59" spans="1:13" s="15" customFormat="1">
      <c r="J59" s="17"/>
    </row>
    <row r="60" spans="1:13" s="15" customFormat="1"/>
    <row r="61" spans="1:13" s="15" customFormat="1"/>
    <row r="62" spans="1:13" s="15" customFormat="1">
      <c r="L62" s="18"/>
      <c r="M62" s="18"/>
    </row>
    <row r="63" spans="1:13" s="15" customFormat="1">
      <c r="L63" s="18"/>
      <c r="M63" s="18"/>
    </row>
    <row r="64" spans="1:13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pans="1:27" s="15" customFormat="1"/>
    <row r="1026" spans="1:27" s="15" customFormat="1"/>
    <row r="1027" spans="1:27" s="15" customFormat="1"/>
    <row r="1028" spans="1:27" s="15" customFormat="1"/>
    <row r="1029" spans="1:27" s="15" customFormat="1"/>
    <row r="1030" spans="1:27" s="15" customFormat="1"/>
    <row r="1031" spans="1:27" s="15" customFormat="1"/>
    <row r="1032" spans="1:27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</sheetData>
  <sheetProtection formatCells="0" formatColumns="0" formatRows="0" insertColumns="0" insertRows="0" insertHyperlinks="0" deleteColumns="0" deleteRows="0" sort="0" autoFilter="0" pivotTables="0"/>
  <mergeCells count="37">
    <mergeCell ref="A44:G44"/>
    <mergeCell ref="A1:O1"/>
    <mergeCell ref="A2:V2"/>
    <mergeCell ref="A7:I7"/>
    <mergeCell ref="J7:V7"/>
    <mergeCell ref="L8:L10"/>
    <mergeCell ref="M8:U8"/>
    <mergeCell ref="V8:V10"/>
    <mergeCell ref="M9:M10"/>
    <mergeCell ref="I4:T4"/>
    <mergeCell ref="A5:AA5"/>
    <mergeCell ref="X7:Z8"/>
    <mergeCell ref="AA7:AA10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Z9:Z10"/>
    <mergeCell ref="N9:P9"/>
    <mergeCell ref="Q9:T9"/>
    <mergeCell ref="U9:U10"/>
    <mergeCell ref="X9:X10"/>
    <mergeCell ref="Y9:Y10"/>
    <mergeCell ref="W7:W10"/>
    <mergeCell ref="A52:G52"/>
    <mergeCell ref="A45:G45"/>
    <mergeCell ref="A46:G46"/>
    <mergeCell ref="A47:G47"/>
    <mergeCell ref="A48:G48"/>
    <mergeCell ref="A49:G49"/>
  </mergeCells>
  <pageMargins left="0.15748031496062992" right="0.15748031496062992" top="0.59055118110236227" bottom="3.937007874015748E-2" header="0.31496062992125984" footer="0.31496062992125984"/>
  <pageSetup paperSize="9" scale="2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showRuler="0" workbookViewId="0">
      <selection activeCell="B2" sqref="B2:B13"/>
    </sheetView>
  </sheetViews>
  <sheetFormatPr defaultRowHeight="15"/>
  <sheetData>
    <row r="2" spans="2:2">
      <c r="B2" t="s">
        <v>34</v>
      </c>
    </row>
    <row r="3" spans="2:2">
      <c r="B3" t="s">
        <v>35</v>
      </c>
    </row>
    <row r="4" spans="2:2">
      <c r="B4" t="s">
        <v>36</v>
      </c>
    </row>
    <row r="5" spans="2:2">
      <c r="B5" t="s">
        <v>1</v>
      </c>
    </row>
    <row r="6" spans="2:2">
      <c r="B6" t="s">
        <v>37</v>
      </c>
    </row>
    <row r="7" spans="2:2">
      <c r="B7" t="s">
        <v>38</v>
      </c>
    </row>
    <row r="8" spans="2:2">
      <c r="B8" t="s">
        <v>39</v>
      </c>
    </row>
    <row r="9" spans="2:2">
      <c r="B9" t="s">
        <v>40</v>
      </c>
    </row>
    <row r="10" spans="2:2">
      <c r="B10" t="s">
        <v>41</v>
      </c>
    </row>
    <row r="11" spans="2:2">
      <c r="B11" t="s">
        <v>42</v>
      </c>
    </row>
    <row r="12" spans="2:2">
      <c r="B12" t="s">
        <v>43</v>
      </c>
    </row>
    <row r="13" spans="2:2">
      <c r="B13" t="s">
        <v>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Отчет</vt:lpstr>
      <vt:lpstr>Лист2</vt:lpstr>
      <vt:lpstr>Отчет!_ftn1</vt:lpstr>
      <vt:lpstr>Отчет!_ftnref1</vt:lpstr>
      <vt:lpstr>Отчет!_Toc472327096</vt:lpstr>
      <vt:lpstr>M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Главный инженер</cp:lastModifiedBy>
  <cp:lastPrinted>2019-06-04T00:10:59Z</cp:lastPrinted>
  <dcterms:created xsi:type="dcterms:W3CDTF">2017-02-13T18:22:59Z</dcterms:created>
  <dcterms:modified xsi:type="dcterms:W3CDTF">2020-01-14T05:21:20Z</dcterms:modified>
</cp:coreProperties>
</file>